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9585" yWindow="0" windowWidth="17400" windowHeight="13080" activeTab="3"/>
  </bookViews>
  <sheets>
    <sheet name="титульный лист" sheetId="2" r:id="rId1"/>
    <sheet name="1 раздел" sheetId="1" r:id="rId2"/>
    <sheet name="2,3 раздел" sheetId="3" r:id="rId3"/>
    <sheet name="4,5 раздел 2017" sheetId="5" r:id="rId4"/>
    <sheet name="4,5 раздел 2018" sheetId="6" r:id="rId5"/>
    <sheet name="4,5 раздел 2019" sheetId="4" r:id="rId6"/>
  </sheets>
  <definedNames>
    <definedName name="_xlnm.Print_Area" localSheetId="1">'1 раздел'!$A$1:$O$67</definedName>
    <definedName name="_xlnm.Print_Area" localSheetId="2">'2,3 раздел'!$A$1:$O$48</definedName>
    <definedName name="_xlnm.Print_Area" localSheetId="3">'4,5 раздел 2017'!$A$1:$O$95</definedName>
    <definedName name="_xlnm.Print_Area" localSheetId="4">'4,5 раздел 2018'!$A$1:$O$69</definedName>
    <definedName name="_xlnm.Print_Area" localSheetId="5">'4,5 раздел 2019'!$A$1:$O$69</definedName>
    <definedName name="_xlnm.Print_Area" localSheetId="0">'титульный лист'!$A$1:$O$33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5" l="1"/>
  <c r="G21" i="5"/>
  <c r="G23" i="5"/>
  <c r="G19" i="5"/>
  <c r="L44" i="4"/>
  <c r="L45" i="4"/>
  <c r="L46" i="4"/>
  <c r="L47" i="4"/>
  <c r="L48" i="4"/>
  <c r="L51" i="4"/>
  <c r="L41" i="4"/>
  <c r="L23" i="4"/>
  <c r="L26" i="4"/>
  <c r="L21" i="4"/>
  <c r="L44" i="6"/>
  <c r="L45" i="6"/>
  <c r="L46" i="6"/>
  <c r="L47" i="6"/>
  <c r="L48" i="6"/>
  <c r="L51" i="6"/>
  <c r="L41" i="6"/>
  <c r="L23" i="6"/>
  <c r="L26" i="6"/>
  <c r="L21" i="6"/>
  <c r="L44" i="5"/>
  <c r="L45" i="5"/>
  <c r="L46" i="5"/>
  <c r="L47" i="5"/>
  <c r="L48" i="5"/>
  <c r="L51" i="5"/>
  <c r="L41" i="5"/>
  <c r="L35" i="5"/>
  <c r="L30" i="5"/>
  <c r="L26" i="5"/>
  <c r="L23" i="5"/>
  <c r="L21" i="5"/>
  <c r="H12" i="4"/>
  <c r="G19" i="4"/>
  <c r="H12" i="6"/>
  <c r="G19" i="6"/>
  <c r="H12" i="5"/>
  <c r="N40" i="6"/>
  <c r="G23" i="6"/>
  <c r="G21" i="6"/>
  <c r="G44" i="6"/>
  <c r="G45" i="6"/>
  <c r="G46" i="6"/>
  <c r="G47" i="6"/>
  <c r="G48" i="6"/>
  <c r="G51" i="6"/>
  <c r="G41" i="6"/>
  <c r="G44" i="4"/>
  <c r="G45" i="4"/>
  <c r="G46" i="4"/>
  <c r="G47" i="4"/>
  <c r="G48" i="4"/>
  <c r="G51" i="4"/>
  <c r="G41" i="4"/>
  <c r="N40" i="4"/>
  <c r="G23" i="4"/>
  <c r="G21" i="4"/>
  <c r="G44" i="5"/>
  <c r="G45" i="5"/>
  <c r="G46" i="5"/>
  <c r="G47" i="5"/>
  <c r="G48" i="5"/>
  <c r="G51" i="5"/>
  <c r="G41" i="5"/>
  <c r="N40" i="5"/>
  <c r="O56" i="6"/>
  <c r="N56" i="6"/>
  <c r="M56" i="6"/>
  <c r="L56" i="6"/>
  <c r="K56" i="6"/>
  <c r="J56" i="6"/>
  <c r="H56" i="6"/>
  <c r="G56" i="6"/>
  <c r="O52" i="6"/>
  <c r="N52" i="6"/>
  <c r="M52" i="6"/>
  <c r="L52" i="6"/>
  <c r="K52" i="6"/>
  <c r="J52" i="6"/>
  <c r="H52" i="6"/>
  <c r="G52" i="6"/>
  <c r="L40" i="6"/>
  <c r="K40" i="6"/>
  <c r="J40" i="6"/>
  <c r="H40" i="6"/>
  <c r="G40" i="6"/>
  <c r="O38" i="6"/>
  <c r="N38" i="6"/>
  <c r="M38" i="6"/>
  <c r="L38" i="6"/>
  <c r="K38" i="6"/>
  <c r="J38" i="6"/>
  <c r="H38" i="6"/>
  <c r="G38" i="6"/>
  <c r="O35" i="6"/>
  <c r="N35" i="6"/>
  <c r="M35" i="6"/>
  <c r="L35" i="6"/>
  <c r="K35" i="6"/>
  <c r="J35" i="6"/>
  <c r="H35" i="6"/>
  <c r="G35" i="6"/>
  <c r="O30" i="6"/>
  <c r="N30" i="6"/>
  <c r="M30" i="6"/>
  <c r="L30" i="6"/>
  <c r="K30" i="6"/>
  <c r="J30" i="6"/>
  <c r="H30" i="6"/>
  <c r="G30" i="6"/>
  <c r="O19" i="6"/>
  <c r="N19" i="6"/>
  <c r="M19" i="6"/>
  <c r="L19" i="6"/>
  <c r="K19" i="6"/>
  <c r="J19" i="6"/>
  <c r="H19" i="6"/>
  <c r="O17" i="6"/>
  <c r="N17" i="6"/>
  <c r="M17" i="6"/>
  <c r="L17" i="6"/>
  <c r="K17" i="6"/>
  <c r="J17" i="6"/>
  <c r="H17" i="6"/>
  <c r="G17" i="6"/>
  <c r="O12" i="6"/>
  <c r="N12" i="6"/>
  <c r="M12" i="6"/>
  <c r="L12" i="6"/>
  <c r="K12" i="6"/>
  <c r="J12" i="6"/>
  <c r="G12" i="6"/>
  <c r="O56" i="5"/>
  <c r="N56" i="5"/>
  <c r="M56" i="5"/>
  <c r="L56" i="5"/>
  <c r="K56" i="5"/>
  <c r="J56" i="5"/>
  <c r="H56" i="5"/>
  <c r="G56" i="5"/>
  <c r="O52" i="5"/>
  <c r="N52" i="5"/>
  <c r="M52" i="5"/>
  <c r="L52" i="5"/>
  <c r="K52" i="5"/>
  <c r="J52" i="5"/>
  <c r="H52" i="5"/>
  <c r="G52" i="5"/>
  <c r="L40" i="5"/>
  <c r="K40" i="5"/>
  <c r="J40" i="5"/>
  <c r="H40" i="5"/>
  <c r="G40" i="5"/>
  <c r="O38" i="5"/>
  <c r="N38" i="5"/>
  <c r="M38" i="5"/>
  <c r="L38" i="5"/>
  <c r="K38" i="5"/>
  <c r="J38" i="5"/>
  <c r="H38" i="5"/>
  <c r="G38" i="5"/>
  <c r="O35" i="5"/>
  <c r="N35" i="5"/>
  <c r="M35" i="5"/>
  <c r="K35" i="5"/>
  <c r="J35" i="5"/>
  <c r="H35" i="5"/>
  <c r="G35" i="5"/>
  <c r="O30" i="5"/>
  <c r="N30" i="5"/>
  <c r="M30" i="5"/>
  <c r="K30" i="5"/>
  <c r="J30" i="5"/>
  <c r="H30" i="5"/>
  <c r="G30" i="5"/>
  <c r="O19" i="5"/>
  <c r="N19" i="5"/>
  <c r="M19" i="5"/>
  <c r="L19" i="5"/>
  <c r="K19" i="5"/>
  <c r="J19" i="5"/>
  <c r="H19" i="5"/>
  <c r="O17" i="5"/>
  <c r="N17" i="5"/>
  <c r="M17" i="5"/>
  <c r="L17" i="5"/>
  <c r="K17" i="5"/>
  <c r="J17" i="5"/>
  <c r="H17" i="5"/>
  <c r="G17" i="5"/>
  <c r="O12" i="5"/>
  <c r="N12" i="5"/>
  <c r="M12" i="5"/>
  <c r="L12" i="5"/>
  <c r="K12" i="5"/>
  <c r="J12" i="5"/>
  <c r="G12" i="5"/>
  <c r="O56" i="4"/>
  <c r="N56" i="4"/>
  <c r="M56" i="4"/>
  <c r="O52" i="4"/>
  <c r="N52" i="4"/>
  <c r="M52" i="4"/>
  <c r="O38" i="4"/>
  <c r="N38" i="4"/>
  <c r="M38" i="4"/>
  <c r="O35" i="4"/>
  <c r="N35" i="4"/>
  <c r="M35" i="4"/>
  <c r="O30" i="4"/>
  <c r="N30" i="4"/>
  <c r="M30" i="4"/>
  <c r="O19" i="4"/>
  <c r="O17" i="4"/>
  <c r="N19" i="4"/>
  <c r="N17" i="4"/>
  <c r="M19" i="4"/>
  <c r="M17" i="4"/>
  <c r="K19" i="4"/>
  <c r="H19" i="4"/>
  <c r="J19" i="4"/>
  <c r="L19" i="4"/>
  <c r="L40" i="4"/>
  <c r="K40" i="4"/>
  <c r="J40" i="4"/>
  <c r="H40" i="4"/>
  <c r="G40" i="4"/>
  <c r="N12" i="4"/>
  <c r="L56" i="4"/>
  <c r="K56" i="4"/>
  <c r="J56" i="4"/>
  <c r="H56" i="4"/>
  <c r="G56" i="4"/>
  <c r="L52" i="4"/>
  <c r="K52" i="4"/>
  <c r="J52" i="4"/>
  <c r="H52" i="4"/>
  <c r="G52" i="4"/>
  <c r="L38" i="4"/>
  <c r="K38" i="4"/>
  <c r="J38" i="4"/>
  <c r="H38" i="4"/>
  <c r="G38" i="4"/>
  <c r="L35" i="4"/>
  <c r="K35" i="4"/>
  <c r="J35" i="4"/>
  <c r="H35" i="4"/>
  <c r="G35" i="4"/>
  <c r="L30" i="4"/>
  <c r="L17" i="4"/>
  <c r="K30" i="4"/>
  <c r="J30" i="4"/>
  <c r="H30" i="4"/>
  <c r="G30" i="4"/>
  <c r="G17" i="4"/>
  <c r="O12" i="4"/>
  <c r="M12" i="4"/>
  <c r="K12" i="4"/>
  <c r="J12" i="4"/>
  <c r="K17" i="4"/>
  <c r="G12" i="4"/>
  <c r="L12" i="4"/>
  <c r="J17" i="4"/>
  <c r="H17" i="4"/>
</calcChain>
</file>

<file path=xl/comments1.xml><?xml version="1.0" encoding="utf-8"?>
<comments xmlns="http://schemas.openxmlformats.org/spreadsheetml/2006/main">
  <authors>
    <author>Parpieva.AE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comments2.xml><?xml version="1.0" encoding="utf-8"?>
<comments xmlns="http://schemas.openxmlformats.org/spreadsheetml/2006/main">
  <authors>
    <author>Parpieva.AE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comments3.xml><?xml version="1.0" encoding="utf-8"?>
<comments xmlns="http://schemas.openxmlformats.org/spreadsheetml/2006/main">
  <authors>
    <author>Parpieva.AE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Parpieva.AE:</t>
        </r>
        <r>
          <rPr>
            <sz val="9"/>
            <color indexed="81"/>
            <rFont val="Tahoma"/>
            <family val="2"/>
            <charset val="204"/>
          </rPr>
          <t xml:space="preserve">
остатки прошлых лет тоже надо вставить, может это лишняя графа? Ее остатками заменить?</t>
        </r>
      </text>
    </comment>
  </commentList>
</comments>
</file>

<file path=xl/sharedStrings.xml><?xml version="1.0" encoding="utf-8"?>
<sst xmlns="http://schemas.openxmlformats.org/spreadsheetml/2006/main" count="611" uniqueCount="230">
  <si>
    <t>КОДЫ</t>
  </si>
  <si>
    <t>УТВЕРЖДАЮ</t>
  </si>
  <si>
    <t>функции и полномочия учредителя</t>
  </si>
  <si>
    <t xml:space="preserve">Наименование органа, осуществляющего </t>
  </si>
  <si>
    <t>(расшифровка подписи)</t>
  </si>
  <si>
    <t>(подпись)</t>
  </si>
  <si>
    <t>" _________ "  _______________________  20 ____ г.</t>
  </si>
  <si>
    <t>ПЛАН</t>
  </si>
  <si>
    <t>ФИНАНСОВО-ХОЗЯЙСТВЕННОЙ ДЕЯТЕЛЬНОСТИ</t>
  </si>
  <si>
    <t>Почтовый адрес учреждения</t>
  </si>
  <si>
    <t>Единица измерения: руб. (с точностью до второго десятичного знака)</t>
  </si>
  <si>
    <t>Раздел 2. Сведения о закрепленном за учреждением имуществе</t>
  </si>
  <si>
    <t>Наименование показателя</t>
  </si>
  <si>
    <t>Единица измерения</t>
  </si>
  <si>
    <t>Значение</t>
  </si>
  <si>
    <t>в том числе:</t>
  </si>
  <si>
    <t>руб.</t>
  </si>
  <si>
    <t>Раздел 3. Показатели финансового состояния учреждения (подразделения)</t>
  </si>
  <si>
    <t>из них:</t>
  </si>
  <si>
    <t>недвижимое имущество, всего</t>
  </si>
  <si>
    <t>остаточная стоимость</t>
  </si>
  <si>
    <t>особо ценное движимое имущество, всего</t>
  </si>
  <si>
    <t>просроченная кредиторская задолженность</t>
  </si>
  <si>
    <t>по ОКПО</t>
  </si>
  <si>
    <t>по ОКЕИ</t>
  </si>
  <si>
    <t>в том числе на: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</si>
  <si>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</si>
  <si>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</si>
  <si>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</si>
  <si>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</si>
  <si>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(должность)</t>
  </si>
  <si>
    <t>Дата составления</t>
  </si>
  <si>
    <t>СОГЛАСОВАНО</t>
  </si>
  <si>
    <t>(руководитель учреждения или лицо, уполномоченное на утверждение Плана)</t>
  </si>
  <si>
    <t>Наименование услуг (работ)</t>
  </si>
  <si>
    <t>Категории физических и (или) юридических лиц, являющихся потребителями услуг (работ)</t>
  </si>
  <si>
    <t>стоимость недвижимого имущества, закрепленного за учреждением на праве оперативного управления</t>
  </si>
  <si>
    <t>стоимость особо ценного движимого имущества</t>
  </si>
  <si>
    <t>КОСГУ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</si>
  <si>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</si>
  <si>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</si>
  <si>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</si>
  <si>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r>
      <t>СПРАВОЧНО:</t>
    </r>
    <r>
      <rPr>
        <sz val="10"/>
        <rFont val="Times New Roman"/>
        <family val="1"/>
        <charset val="204"/>
      </rPr>
      <t xml:space="preserve">
Объем публичных обязательств, всего</t>
    </r>
  </si>
  <si>
    <t>всего</t>
  </si>
  <si>
    <t>Х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</si>
  <si>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</si>
  <si>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</si>
  <si>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……..</t>
  </si>
  <si>
    <t>иные финансовые инструменты</t>
  </si>
  <si>
    <t>долговые обязательства</t>
  </si>
  <si>
    <t>Код строки</t>
  </si>
  <si>
    <t>КВР</t>
  </si>
  <si>
    <t>Код по бюджетной классификации</t>
  </si>
  <si>
    <t>Объем финансового обеспечения, руб. (с точностью до двух знаков после запятой, с разделением на разряды - 0 000,00)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</si>
  <si>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</si>
  <si>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</si>
  <si>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</si>
  <si>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</si>
  <si>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 xml:space="preserve">поступления от оказания услуг (выполнения работ) на платной основе </t>
  </si>
  <si>
    <t>поступления от иной приносящей доход деятельности</t>
  </si>
  <si>
    <t>Финансовые активы, всего</t>
  </si>
  <si>
    <t>Обязательства, всего</t>
  </si>
  <si>
    <t>Сумма, руб.</t>
  </si>
  <si>
    <t>денежные средства учреждения на счетах</t>
  </si>
  <si>
    <t>Общая балансовая стоимость движимого имущества, всего</t>
  </si>
  <si>
    <t>Поступления от доходов, всего:</t>
  </si>
  <si>
    <t>доходы от оказания услуг, работ</t>
  </si>
  <si>
    <t>иные субсидии, предоставленные из бюджета</t>
  </si>
  <si>
    <t>прочие доходы</t>
  </si>
  <si>
    <t>выплаты персоналу, всего:</t>
  </si>
  <si>
    <r>
      <t>Выплаты по расходам</t>
    </r>
    <r>
      <rPr>
        <sz val="10"/>
        <rFont val="Times New Roman"/>
        <family val="1"/>
        <charset val="204"/>
      </rPr>
      <t>,  всего</t>
    </r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</si>
  <si>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</si>
  <si>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</si>
  <si>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</si>
  <si>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</si>
  <si>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</si>
  <si>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</si>
  <si>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</si>
  <si>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</si>
  <si>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</si>
  <si>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</si>
  <si>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</si>
  <si>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</si>
  <si>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</si>
  <si>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в том числе по видам:</t>
  </si>
  <si>
    <t>Объем средств, поступивших во временное распоряжение, всего:</t>
  </si>
  <si>
    <t>на ___________________ 20__ г.</t>
  </si>
  <si>
    <t>Год начала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</si>
  <si>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</si>
  <si>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</si>
  <si>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</si>
  <si>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</si>
  <si>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</si>
  <si>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Сумма выплат по расходам на закупку товаров, работ и услуг, руб. </t>
  </si>
  <si>
    <t>010</t>
  </si>
  <si>
    <t>020</t>
  </si>
  <si>
    <t>030</t>
  </si>
  <si>
    <t>Общая балансовая стоимость недвижимого имущества, всего</t>
  </si>
  <si>
    <t>Нефинансовые активы, всего</t>
  </si>
  <si>
    <t>" __________ "  ________________________  20 ______ г.</t>
  </si>
  <si>
    <t>0001</t>
  </si>
  <si>
    <t>X</t>
  </si>
  <si>
    <t>ИНН/КПП</t>
  </si>
  <si>
    <t xml:space="preserve">Код по реестру участников бюджетного процесса, а так же </t>
  </si>
  <si>
    <t>юридических лиц, не являющихся учатсниками бюджетного</t>
  </si>
  <si>
    <t>процесса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</si>
  <si>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</si>
  <si>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</si>
  <si>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</si>
  <si>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всего на закупки</t>
  </si>
  <si>
    <t>иные выплаты персоналу, за исключение фонда оплаты труда</t>
  </si>
  <si>
    <t>прочие работы, услуги</t>
  </si>
  <si>
    <t>пособия по социальной помощи населению</t>
  </si>
  <si>
    <t>прочие расходы</t>
  </si>
  <si>
    <t>СубКОСГУ</t>
  </si>
  <si>
    <t>031</t>
  </si>
  <si>
    <t>уплата иных платежей</t>
  </si>
  <si>
    <t>045</t>
  </si>
  <si>
    <t>коммунальные услуги</t>
  </si>
  <si>
    <t>оплата потребления электрической энергии</t>
  </si>
  <si>
    <t>оплата водоснабжения помещений</t>
  </si>
  <si>
    <t>021</t>
  </si>
  <si>
    <t>022</t>
  </si>
  <si>
    <t>023</t>
  </si>
  <si>
    <t>на 20__ г. 1-ый год планового периода</t>
  </si>
  <si>
    <t>на 20__ г. 2-ой год планового периода</t>
  </si>
  <si>
    <t>на 20__ г. очередной финансовый год</t>
  </si>
  <si>
    <t>Платная услуга (да/нет)</t>
  </si>
  <si>
    <t>…</t>
  </si>
  <si>
    <t>оплата труда и начисления на выплаты по оплате труда, всего</t>
  </si>
  <si>
    <t>заработная плата</t>
  </si>
  <si>
    <t>всего по КВР 119</t>
  </si>
  <si>
    <t>всего по КВР 112</t>
  </si>
  <si>
    <t>всего по КВР 244</t>
  </si>
  <si>
    <t>исполнение судебных актов</t>
  </si>
  <si>
    <t>оплата отопления и технологических нужд</t>
  </si>
  <si>
    <t>бюджентных и автономных учреждений, подведомственных</t>
  </si>
  <si>
    <t>Ответственный исполнитель</t>
  </si>
  <si>
    <t>из графы 5</t>
  </si>
  <si>
    <t>Руководитель</t>
  </si>
  <si>
    <t>Отделу культуры г. Волгодонска</t>
  </si>
  <si>
    <t>(начальник Отдела культуры г. Волгодонска)</t>
  </si>
  <si>
    <t>Приложение 1 к Порядку составления и утверждения плана</t>
  </si>
  <si>
    <t>финансово-хозяйственной деятельности муниципальных</t>
  </si>
  <si>
    <t>Наименование муниципального учреждения</t>
  </si>
  <si>
    <t xml:space="preserve">Раздел 1. Сведения о целях и видах деятельности учреждения </t>
  </si>
  <si>
    <t>Цели деятельности учреждения  в соответствии с уставом учреждения :</t>
  </si>
  <si>
    <t>Основные виды деятельности учреждения  в соответствии с уставом :</t>
  </si>
  <si>
    <t>Иные виды деятельности учреждения в соответствии с уставом:</t>
  </si>
  <si>
    <t>1.1. Перечень услуг (работ), относящихся в соответствии с уставом  к основным видам деятельности  учреждения, предоставление которых для физических и юридических лиц осуществляется в том числе за плату:</t>
  </si>
  <si>
    <t>Главный бухгалтер</t>
  </si>
  <si>
    <t>стоимость недвижимого имущества, приобретенного учреждением за счет выделенных бюджетных средств</t>
  </si>
  <si>
    <t>стоимость недвижимого имущества, приобретенного учреждением  за счет доходов, полученных от приносящей доход деятельности</t>
  </si>
  <si>
    <t xml:space="preserve">Раздел 4. Показатели по поступлениям и выплатам учреждения </t>
  </si>
  <si>
    <t xml:space="preserve">субсидия на финансовое обеспечение выполнения муниципального задания из местного бюджета
</t>
  </si>
  <si>
    <t xml:space="preserve">остаток субсидии на финансовое обеспечение выполнения муниципального задания прошлого года
</t>
  </si>
  <si>
    <t>прочая закупка товаров, работ и услуг для обеспечения муниципальных нужд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</si>
  <si>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</si>
  <si>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r>
      <rPr>
        <b/>
        <sz val="10"/>
        <rFont val="Times New Roman"/>
        <family val="1"/>
        <charset val="204"/>
      </rPr>
      <t xml:space="preserve">Раздел 5. Показатели выплат по расходам
на закупку товаров, работ, услуг учреждения </t>
    </r>
    <r>
      <rPr>
        <sz val="10"/>
        <rFont val="Times New Roman"/>
        <family val="1"/>
        <charset val="204"/>
      </rPr>
      <t xml:space="preserve">
</t>
    </r>
  </si>
  <si>
    <t xml:space="preserve">Место нахождения учреждения </t>
  </si>
  <si>
    <t>на ________________________________ 2018 г.
(1-й год планового периода)</t>
  </si>
  <si>
    <t>на ________________________________ 2019 г.
(2-й год планового периода)</t>
  </si>
  <si>
    <t>Директор МАУК ДК "Октябрь"</t>
  </si>
  <si>
    <t>Н.А. Голинская</t>
  </si>
  <si>
    <t>Муниципальное автономное учреждение культуры ДК "Октябрь"</t>
  </si>
  <si>
    <t>347360, Ростовская область, г. Волгодонск, ул. Ленина, 56</t>
  </si>
  <si>
    <t>6143032097/614301001</t>
  </si>
  <si>
    <t>Отдел Культуры г. Волгодонска</t>
  </si>
  <si>
    <t>рубль</t>
  </si>
  <si>
    <t>Начальник отдела культуры г. Волгодонска</t>
  </si>
  <si>
    <t>Н.Г. Бондаренко</t>
  </si>
  <si>
    <t>- реализация конституционных прав граждан на доступ к культурным ценностям и информации;</t>
  </si>
  <si>
    <t>- удовлетворение потребностей населения в сохранении и развитии традиционного народного художественного творчества, любительского творчества, другой самодеятельной творческой инициативы и социально-культурной активности населения;</t>
  </si>
  <si>
    <t>- создание благоприятных условий для культурного досуга и отдыха жителей;</t>
  </si>
  <si>
    <t>- удовлетворение потребностей населения в услугах социально-культурного, просветительского, оздоровительного и развлекательного характера;</t>
  </si>
  <si>
    <t>- поддержка и развитие самобытных национальных культур, народных промыслов и ремесел.</t>
  </si>
  <si>
    <t>- создание и организация клубных формирований, таких как народные коллективы, студии и кружки любительского художественного творчества, народных театров, клубов по интересам,  групп, любительских объединений культурно-познавательного, историко-краеведческого, научно-технического, экологического, культурно-бытового характера, как на бесплатной, так и на платной основе;</t>
  </si>
  <si>
    <t>- организация и проведение концертов, фестивалей, смотров, конкурсов, выставок и других форм показа результатов творческой деятельности клубных формирований;</t>
  </si>
  <si>
    <t>- организация и проведение  развлекательных, познавательных, конкурсных программ, дископрограмм для детей (по месту жительства детей, на базе учреждения, на базе других организаций)</t>
  </si>
  <si>
    <t>- организация участия творческих коллективов, клубных формирований в областных, региональных, всероссийских, международных фестивалях, конкурсах, выставках и других мероприятиях, гастрольной и концертной деятельности коллективов.</t>
  </si>
  <si>
    <t>- проведение спектаклей, концертов, других театрально-зрелищных и выставочных мероприятий, массовых театрализованных праздников и представлений, игровых развлекательных программ, народных гуляний, обрядов и ритуалов в соответствии с местными обычаями и традициями;</t>
  </si>
  <si>
    <t>- организация досуга различных групп населения, в т.ч. предоставление платных услуг населению с учетом функционального предназначения Учреждения;</t>
  </si>
  <si>
    <t>- организация работы школ и курсов по различным отраслям знаний, других форм просветительской деятельности, в том числе и на абонементной основе;</t>
  </si>
  <si>
    <t>- оказание консультативной, методической и организационно-творческой помощи в проведении культурно-досуговых мероприятий;</t>
  </si>
  <si>
    <t>- организация досуга различных групп населения, в т.ч. предоставление платных услуг населению.</t>
  </si>
  <si>
    <t>- изучение, обобщение и распространение опыта культурно-массовой, культурно-воспитательной, культурно-зрелищной работы Учреждения и других культурно-досуговых учреждений;</t>
  </si>
  <si>
    <t>- повышение квалификации творческих и административно-хозяйственных работников Учреждения и других культурно-досуговых учреждений;</t>
  </si>
  <si>
    <t>- осуществление справочной, информационной и рекламно-маркетинговой деятельности;</t>
  </si>
  <si>
    <t>- организация видеопоказов при проведении культурно-массовых мероприятий;</t>
  </si>
  <si>
    <t>- осуществление других видов творческой, познавательной и досуговой деятельности по социально-творческим и иным заказам, соответствующих целям Учреждения.</t>
  </si>
  <si>
    <t>- организация и проведение вечеров отдыха, танцевальных и других вечеров, праздников, встреч, гражданских и семейных обрядов, литературно-музыкальных гостиных, балов, дискотек, концертов, спектаклей и других культурно-досуговых мероприятий, в том числе по заявкам организаций, предприятий и отдельных граждан;</t>
  </si>
  <si>
    <t>- предоставление оркестров, ансамблей, самодеятельных художественных коллективов и отдельных исполнителей для семейных и гражданских праздников и торжеств;</t>
  </si>
  <si>
    <t>- оказание консультативной, методической и организационно-творческой помощи в подготовке и проведении культурно-досуговых мероприятий;</t>
  </si>
  <si>
    <t>- организация работы  платных кружков, студий, курсов и т.п.;</t>
  </si>
  <si>
    <t>- предоставление услуг по прокату сценических костюмов, ростовых кукол, реквизита, культурного и другого инвентаря, аудио- и видеокассет с записями отечественных и зарубежных музыкальных и художественных произведений, звукоусилительной и осветительной аппаратуры, другого профильного оборудования;</t>
  </si>
  <si>
    <t>- изготовление сценических костюмов, реквизита, предметов народного промысла;</t>
  </si>
  <si>
    <t>- демонстрация кинофильмов и видеопрограмм во время проведения культурно- массовых мероприятий;</t>
  </si>
  <si>
    <t>- предоставление игровых комнат для детей;</t>
  </si>
  <si>
    <t>- организация детских праздников (день рождения, выпускной, развлекательная вечеринка, дископрограмма и др.)</t>
  </si>
  <si>
    <t>- размещение на территории учреждения и прилегающей к нему территории надувных батутов,  сухих бассейнов и других аттракционов  для детей;</t>
  </si>
  <si>
    <t>- организация в установленном порядке работы спортивно-оздоровительных клубов и секций, групп туризма и здоровья, компьютерных клубов, тренажерных залов;</t>
  </si>
  <si>
    <t>- творческое участие в деятельности других организаций, в том числе хозяйственных обществ, товариществ, за счёт средств собственности, приносящей доходы, деятельности в сфере культуры;</t>
  </si>
  <si>
    <t>- организация, изготовление и прокат музыкальных фонограмм, видеозаписей, художественной фотографии;</t>
  </si>
  <si>
    <t>- выполнение художественно-оформительских и рекламных работ, оказание услуг по дизайну;</t>
  </si>
  <si>
    <t>- оказание услуг студии звукозаписи ( запись, мастеринг, предмастеринг, сведение    трэков, создание джинглов, запись на диски и др.)</t>
  </si>
  <si>
    <r>
      <t>- оказание юридическим и физическим  лицам помощи в организации и проведении выставок (экспозиций) товаров народного потребления</t>
    </r>
    <r>
      <rPr>
        <sz val="10"/>
        <rFont val="Times New Roman"/>
        <family val="1"/>
        <charset val="204"/>
      </rPr>
      <t xml:space="preserve"> в целях удовлетворения материальных и культурных потребностей граждан;</t>
    </r>
  </si>
  <si>
    <t>- трансляция аудиоматериала заказчика через радиотрансляторы учреждения.</t>
  </si>
  <si>
    <t>-подключение к сетям электроснабжения  и водоснабжения  сторонних организаций участников городских культурно- массовых и досуговых мероприятий;</t>
  </si>
  <si>
    <t>- проведение розыгрышей,  во время проведения игровых развлекательных программ, ярмарок, лотерей;</t>
  </si>
  <si>
    <t>- организация работы творческих клубов, любительских объединений, гостиных, салонов, кафе, баров, досуговых центров;</t>
  </si>
  <si>
    <t>- осуществление творческими коллективами и солистами  концертной и гастрольной деятельности;</t>
  </si>
  <si>
    <t>- оказание посреднических услуг согласно направлениям деятельности Учреждения;</t>
  </si>
  <si>
    <t>- изготовление и реализация методической литературы;</t>
  </si>
  <si>
    <t>- оказание юридическим и физическим лицам консультационной, методической и организационно-творческой помощи в подготовке и проведении различных культурно-досуговых мероприятий, а также предоставление сопутствующих услуг: прокат музыкальных инструментов, реквизита, продажа репертуарно-методических материалов;</t>
  </si>
  <si>
    <t>- предоставление в аренду  имущества Учреждения, закрепленного за ним на праве оперативного управления;</t>
  </si>
  <si>
    <t xml:space="preserve"> - проведение гастролей (сказки, цирки, спектакли,  мюзиклы, концерты творческих коллективов, солистов, оркестров)</t>
  </si>
  <si>
    <t>-организация и проведение фестивалей, конкурсов (международных,  всероссийских, региональных, городских)  с правом получения  денежных организационных взносов, прописанных в положение о проведении фестивалей, конкурсов от участников и расходование этих средств на организацию фестивалей, конкурсов (приобретение призов, памятных знаков, изготовление печатной продукции, изготовление декораций,  оплата  мастер-классов и др.) и другие расходы по основной деятельности Учреждения.</t>
  </si>
  <si>
    <t>- рекламная и издательская деятельность;</t>
  </si>
  <si>
    <t>- организация компьютерных игр и игровых автоматов;</t>
  </si>
  <si>
    <t>- осуществление других видов культурно-творческой, культурно-познавательной, досуговой и иной деятельности, соответствующей целям и задачам Учреждения, не запрещенной законодательством Российской Федерации.</t>
  </si>
  <si>
    <t>да</t>
  </si>
  <si>
    <t>А.Ф. Мубаракшина</t>
  </si>
  <si>
    <t>Ведущий экономист</t>
  </si>
  <si>
    <t>А.В. Шпакова</t>
  </si>
  <si>
    <t xml:space="preserve">                                                на 2017 и плановый период 2018 - 2019 годов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</si>
  <si>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</si>
  <si>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</si>
  <si>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</si>
  <si>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603U4657</t>
  </si>
  <si>
    <t>на 2017 г.
(очередной финансовый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</si>
</sst>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0" x14ac:knownFonts="1">
    <font>
      <sz val="11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F323C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6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0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9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2" fillId="0" borderId="0" xfId="5"/>
    <xf numFmtId="0" fontId="10" fillId="0" borderId="0" xfId="4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2" fillId="0" borderId="0" xfId="0" applyFont="1" applyFill="1"/>
    <xf numFmtId="0" fontId="5" fillId="0" borderId="0" xfId="0" applyFont="1" applyFill="1" applyAlignment="1"/>
    <xf numFmtId="0" fontId="2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4" applyFont="1" applyFill="1" applyBorder="1" applyAlignment="1">
      <alignment horizontal="left" wrapText="1" indent="2"/>
    </xf>
    <xf numFmtId="0" fontId="7" fillId="0" borderId="4" xfId="4" applyFont="1" applyFill="1" applyBorder="1" applyAlignment="1">
      <alignment wrapText="1"/>
    </xf>
    <xf numFmtId="0" fontId="7" fillId="0" borderId="4" xfId="4" applyFont="1" applyFill="1" applyBorder="1" applyAlignment="1">
      <alignment horizontal="left" wrapText="1" indent="4"/>
    </xf>
    <xf numFmtId="0" fontId="7" fillId="0" borderId="4" xfId="4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 indent="4"/>
    </xf>
    <xf numFmtId="49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4" xfId="4" applyNumberFormat="1" applyFont="1" applyFill="1" applyBorder="1" applyAlignment="1">
      <alignment horizontal="right" vertical="center" wrapText="1"/>
    </xf>
    <xf numFmtId="4" fontId="10" fillId="0" borderId="4" xfId="4" applyNumberFormat="1" applyFont="1" applyFill="1" applyBorder="1" applyAlignment="1">
      <alignment horizontal="right" vertical="center" wrapText="1"/>
    </xf>
    <xf numFmtId="0" fontId="7" fillId="0" borderId="4" xfId="4" applyFont="1" applyFill="1" applyBorder="1" applyAlignment="1">
      <alignment horizontal="left" wrapText="1" indent="3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vertical="center" wrapText="1"/>
    </xf>
    <xf numFmtId="49" fontId="7" fillId="0" borderId="4" xfId="4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left" wrapText="1" indent="2"/>
    </xf>
    <xf numFmtId="0" fontId="7" fillId="2" borderId="4" xfId="4" applyFont="1" applyFill="1" applyBorder="1" applyAlignment="1">
      <alignment wrapText="1"/>
    </xf>
    <xf numFmtId="0" fontId="7" fillId="2" borderId="4" xfId="4" applyFont="1" applyFill="1" applyBorder="1" applyAlignment="1">
      <alignment horizontal="center" vertical="center" wrapText="1"/>
    </xf>
    <xf numFmtId="49" fontId="7" fillId="2" borderId="4" xfId="4" applyNumberFormat="1" applyFont="1" applyFill="1" applyBorder="1" applyAlignment="1">
      <alignment horizontal="center" vertical="center" wrapText="1"/>
    </xf>
    <xf numFmtId="4" fontId="7" fillId="2" borderId="4" xfId="4" applyNumberFormat="1" applyFont="1" applyFill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wrapText="1"/>
    </xf>
    <xf numFmtId="0" fontId="10" fillId="3" borderId="4" xfId="4" applyFont="1" applyFill="1" applyBorder="1" applyAlignment="1">
      <alignment horizontal="center" vertical="center" wrapText="1"/>
    </xf>
    <xf numFmtId="49" fontId="10" fillId="3" borderId="4" xfId="4" applyNumberFormat="1" applyFont="1" applyFill="1" applyBorder="1" applyAlignment="1">
      <alignment horizontal="center" vertical="center" wrapText="1"/>
    </xf>
    <xf numFmtId="4" fontId="10" fillId="3" borderId="4" xfId="4" applyNumberFormat="1" applyFont="1" applyFill="1" applyBorder="1" applyAlignment="1">
      <alignment horizontal="right" vertical="center" wrapText="1"/>
    </xf>
    <xf numFmtId="0" fontId="10" fillId="3" borderId="4" xfId="4" applyFont="1" applyFill="1" applyBorder="1" applyAlignment="1">
      <alignment horizontal="left" wrapText="1"/>
    </xf>
    <xf numFmtId="0" fontId="7" fillId="3" borderId="4" xfId="4" applyFont="1" applyFill="1" applyBorder="1" applyAlignment="1">
      <alignment horizontal="center" vertical="center" wrapText="1"/>
    </xf>
    <xf numFmtId="4" fontId="7" fillId="3" borderId="4" xfId="4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left" wrapText="1" indent="5"/>
    </xf>
    <xf numFmtId="0" fontId="7" fillId="4" borderId="0" xfId="0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4" fontId="7" fillId="4" borderId="0" xfId="0" applyNumberFormat="1" applyFont="1" applyFill="1" applyBorder="1" applyAlignment="1">
      <alignment horizontal="center" wrapText="1"/>
    </xf>
    <xf numFmtId="4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10" fillId="5" borderId="4" xfId="0" applyNumberFormat="1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wrapText="1"/>
    </xf>
    <xf numFmtId="0" fontId="7" fillId="0" borderId="10" xfId="4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2" fontId="7" fillId="4" borderId="4" xfId="0" applyNumberFormat="1" applyFont="1" applyFill="1" applyBorder="1" applyAlignment="1">
      <alignment wrapText="1"/>
    </xf>
    <xf numFmtId="2" fontId="7" fillId="0" borderId="4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0" fillId="0" borderId="21" xfId="0" applyFill="1" applyBorder="1"/>
    <xf numFmtId="0" fontId="2" fillId="0" borderId="22" xfId="0" applyFont="1" applyFill="1" applyBorder="1" applyAlignment="1">
      <alignment horizontal="center"/>
    </xf>
    <xf numFmtId="0" fontId="0" fillId="0" borderId="23" xfId="0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justify" wrapText="1"/>
    </xf>
    <xf numFmtId="0" fontId="10" fillId="0" borderId="5" xfId="0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8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4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 wrapText="1" indent="2"/>
    </xf>
    <xf numFmtId="0" fontId="7" fillId="4" borderId="7" xfId="0" applyFont="1" applyFill="1" applyBorder="1" applyAlignment="1">
      <alignment horizontal="left" wrapText="1" indent="2"/>
    </xf>
    <xf numFmtId="0" fontId="7" fillId="4" borderId="8" xfId="0" applyFont="1" applyFill="1" applyBorder="1" applyAlignment="1">
      <alignment horizontal="left" wrapText="1" indent="2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center" wrapText="1"/>
    </xf>
    <xf numFmtId="2" fontId="7" fillId="4" borderId="6" xfId="0" applyNumberFormat="1" applyFont="1" applyFill="1" applyBorder="1" applyAlignment="1">
      <alignment horizontal="center" wrapText="1"/>
    </xf>
    <xf numFmtId="2" fontId="7" fillId="4" borderId="8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 wrapText="1" readingOrder="1"/>
    </xf>
    <xf numFmtId="0" fontId="7" fillId="0" borderId="9" xfId="4" applyFont="1" applyFill="1" applyBorder="1" applyAlignment="1">
      <alignment horizontal="left" vertical="center" wrapText="1" indent="4"/>
    </xf>
    <xf numFmtId="0" fontId="7" fillId="0" borderId="17" xfId="4" applyFont="1" applyFill="1" applyBorder="1" applyAlignment="1">
      <alignment horizontal="left" vertical="center" wrapText="1" indent="4"/>
    </xf>
    <xf numFmtId="0" fontId="7" fillId="0" borderId="10" xfId="4" applyFont="1" applyFill="1" applyBorder="1" applyAlignment="1">
      <alignment horizontal="left" vertical="center" wrapText="1" indent="4"/>
    </xf>
    <xf numFmtId="0" fontId="7" fillId="0" borderId="9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76"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6"/>
  <sheetViews>
    <sheetView showGridLines="0" view="pageBreakPreview" zoomScale="80" zoomScaleNormal="70" zoomScaleSheetLayoutView="80" zoomScalePageLayoutView="70" workbookViewId="0">
      <selection activeCell="L29" sqref="L29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7" style="48" customWidth="1"/>
    <col min="6" max="6" width="7" style="61" customWidth="1"/>
    <col min="7" max="7" width="13.7109375" style="18" customWidth="1"/>
    <col min="8" max="8" width="12" style="18" customWidth="1"/>
    <col min="9" max="9" width="15.42578125" style="18" customWidth="1"/>
    <col min="10" max="10" width="11" style="18" customWidth="1"/>
    <col min="11" max="11" width="10.42578125" style="18" customWidth="1"/>
    <col min="12" max="12" width="15.140625" style="18" customWidth="1"/>
    <col min="13" max="13" width="14.42578125" style="18" customWidth="1"/>
    <col min="14" max="14" width="12.140625" style="18" customWidth="1"/>
    <col min="15" max="15" width="9" style="18" customWidth="1"/>
    <col min="16" max="16" width="10.42578125" style="1" customWidth="1"/>
    <col min="17" max="17" width="5.7109375" style="1" customWidth="1"/>
    <col min="18" max="16384" width="8.85546875" style="1"/>
  </cols>
  <sheetData>
    <row r="2" spans="1:19" x14ac:dyDescent="0.25">
      <c r="K2" s="85" t="s">
        <v>142</v>
      </c>
    </row>
    <row r="3" spans="1:19" x14ac:dyDescent="0.25">
      <c r="K3" s="85" t="s">
        <v>143</v>
      </c>
    </row>
    <row r="4" spans="1:19" x14ac:dyDescent="0.25">
      <c r="K4" s="85" t="s">
        <v>136</v>
      </c>
    </row>
    <row r="5" spans="1:19" x14ac:dyDescent="0.25">
      <c r="K5" s="85" t="s">
        <v>140</v>
      </c>
    </row>
    <row r="8" spans="1:19" ht="15.75" x14ac:dyDescent="0.25">
      <c r="A8" s="16" t="s">
        <v>32</v>
      </c>
      <c r="B8" s="16"/>
      <c r="C8" s="30"/>
      <c r="D8" s="30"/>
      <c r="E8" s="30"/>
      <c r="F8" s="55"/>
      <c r="K8" s="16" t="s">
        <v>1</v>
      </c>
      <c r="L8" s="17"/>
      <c r="M8" s="17"/>
      <c r="N8" s="17"/>
      <c r="S8" s="2"/>
    </row>
    <row r="9" spans="1:19" ht="22.5" customHeight="1" x14ac:dyDescent="0.3">
      <c r="A9" s="170" t="s">
        <v>169</v>
      </c>
      <c r="B9" s="170"/>
      <c r="C9" s="170"/>
      <c r="D9" s="170"/>
      <c r="E9" s="170"/>
      <c r="F9" s="56"/>
      <c r="H9" s="19"/>
      <c r="I9" s="19"/>
      <c r="J9" s="19"/>
      <c r="K9" s="176" t="s">
        <v>162</v>
      </c>
      <c r="L9" s="176"/>
      <c r="M9" s="176"/>
      <c r="N9" s="176"/>
      <c r="O9" s="176"/>
      <c r="S9" s="2"/>
    </row>
    <row r="10" spans="1:19" ht="13.5" customHeight="1" x14ac:dyDescent="0.25">
      <c r="A10" s="171" t="s">
        <v>141</v>
      </c>
      <c r="B10" s="171"/>
      <c r="C10" s="171"/>
      <c r="D10" s="171"/>
      <c r="E10" s="171"/>
      <c r="F10" s="57"/>
      <c r="H10" s="20"/>
      <c r="J10" s="20"/>
      <c r="K10" s="172" t="s">
        <v>33</v>
      </c>
      <c r="L10" s="172"/>
      <c r="M10" s="172"/>
      <c r="N10" s="172"/>
      <c r="S10" s="2"/>
    </row>
    <row r="11" spans="1:19" s="3" customFormat="1" ht="18.75" x14ac:dyDescent="0.3">
      <c r="A11" s="21"/>
      <c r="B11" s="20"/>
      <c r="C11" s="177" t="s">
        <v>170</v>
      </c>
      <c r="D11" s="178"/>
      <c r="E11" s="178"/>
      <c r="F11" s="58"/>
      <c r="G11" s="19"/>
      <c r="H11" s="19"/>
      <c r="I11" s="19"/>
      <c r="J11" s="19"/>
      <c r="K11" s="21"/>
      <c r="L11" s="20"/>
      <c r="M11" s="173" t="s">
        <v>163</v>
      </c>
      <c r="N11" s="173"/>
      <c r="O11" s="173"/>
      <c r="S11" s="4"/>
    </row>
    <row r="12" spans="1:19" x14ac:dyDescent="0.25">
      <c r="A12" s="98" t="s">
        <v>5</v>
      </c>
      <c r="B12" s="98"/>
      <c r="C12" s="174" t="s">
        <v>4</v>
      </c>
      <c r="D12" s="174"/>
      <c r="E12" s="174"/>
      <c r="F12" s="174"/>
      <c r="H12" s="20"/>
      <c r="K12" s="98" t="s">
        <v>5</v>
      </c>
      <c r="M12" s="175" t="s">
        <v>4</v>
      </c>
      <c r="N12" s="175"/>
      <c r="S12" s="2"/>
    </row>
    <row r="13" spans="1:19" s="5" customFormat="1" ht="15.75" x14ac:dyDescent="0.25">
      <c r="A13" s="16" t="s">
        <v>6</v>
      </c>
      <c r="B13" s="16"/>
      <c r="C13" s="49"/>
      <c r="D13" s="59"/>
      <c r="E13" s="59"/>
      <c r="F13" s="60"/>
      <c r="G13" s="16"/>
      <c r="H13" s="16"/>
      <c r="I13" s="16"/>
      <c r="J13" s="16"/>
      <c r="K13" s="179" t="s">
        <v>99</v>
      </c>
      <c r="L13" s="179"/>
      <c r="M13" s="179"/>
      <c r="N13" s="179"/>
      <c r="O13" s="179"/>
    </row>
    <row r="14" spans="1:19" x14ac:dyDescent="0.25">
      <c r="H14" s="22"/>
      <c r="K14" s="17"/>
      <c r="L14" s="20"/>
      <c r="M14" s="17"/>
      <c r="N14" s="17"/>
      <c r="S14" s="2"/>
    </row>
    <row r="15" spans="1:19" x14ac:dyDescent="0.25">
      <c r="H15" s="22"/>
      <c r="K15" s="17"/>
      <c r="L15" s="20"/>
      <c r="M15" s="17"/>
      <c r="N15" s="17"/>
      <c r="S15" s="2"/>
    </row>
    <row r="16" spans="1:19" x14ac:dyDescent="0.25">
      <c r="H16" s="22"/>
      <c r="K16" s="17"/>
      <c r="L16" s="20"/>
      <c r="M16" s="17"/>
      <c r="N16" s="17"/>
      <c r="S16" s="2"/>
    </row>
    <row r="17" spans="1:19" x14ac:dyDescent="0.25">
      <c r="H17" s="22"/>
      <c r="K17" s="17"/>
      <c r="L17" s="20"/>
      <c r="M17" s="17"/>
      <c r="N17" s="17"/>
      <c r="S17" s="2"/>
    </row>
    <row r="18" spans="1:19" x14ac:dyDescent="0.25">
      <c r="H18" s="22"/>
      <c r="K18" s="17"/>
      <c r="L18" s="20"/>
      <c r="M18" s="17"/>
      <c r="N18" s="17"/>
      <c r="S18" s="2"/>
    </row>
    <row r="19" spans="1:19" ht="15.75" customHeight="1" thickBot="1" x14ac:dyDescent="0.3">
      <c r="A19" s="180" t="s">
        <v>7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23"/>
      <c r="N19" s="23"/>
    </row>
    <row r="20" spans="1:19" ht="16.5" customHeight="1" thickBot="1" x14ac:dyDescent="0.3">
      <c r="A20" s="180" t="s">
        <v>8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23"/>
      <c r="N20" s="181" t="s">
        <v>0</v>
      </c>
      <c r="O20" s="182"/>
    </row>
    <row r="21" spans="1:19" ht="15.75" customHeight="1" x14ac:dyDescent="0.25">
      <c r="A21" s="183" t="s">
        <v>224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23"/>
      <c r="N21" s="185"/>
      <c r="O21" s="186"/>
    </row>
    <row r="22" spans="1:19" x14ac:dyDescent="0.25">
      <c r="C22" s="50"/>
      <c r="E22" s="62"/>
      <c r="F22" s="63"/>
      <c r="G22" s="19"/>
      <c r="H22" s="19"/>
      <c r="I22" s="19"/>
      <c r="J22" s="19"/>
      <c r="K22" s="17"/>
      <c r="M22" s="24" t="s">
        <v>31</v>
      </c>
      <c r="N22" s="187">
        <v>42762</v>
      </c>
      <c r="O22" s="188"/>
    </row>
    <row r="23" spans="1:19" ht="15.75" customHeight="1" x14ac:dyDescent="0.25">
      <c r="A23" s="25" t="s">
        <v>144</v>
      </c>
      <c r="B23" s="25"/>
      <c r="C23" s="30"/>
      <c r="D23" s="64"/>
      <c r="E23" s="189" t="s">
        <v>164</v>
      </c>
      <c r="F23" s="189"/>
      <c r="G23" s="189"/>
      <c r="H23" s="189"/>
      <c r="I23" s="189"/>
      <c r="J23" s="189"/>
      <c r="K23" s="189"/>
      <c r="L23" s="189"/>
      <c r="M23" s="27" t="s">
        <v>23</v>
      </c>
      <c r="N23" s="190">
        <v>45466032</v>
      </c>
      <c r="O23" s="188"/>
    </row>
    <row r="24" spans="1:19" ht="15.75" x14ac:dyDescent="0.25">
      <c r="A24" s="25" t="s">
        <v>159</v>
      </c>
      <c r="B24" s="25"/>
      <c r="C24" s="30"/>
      <c r="D24" s="65"/>
      <c r="E24" s="189" t="s">
        <v>165</v>
      </c>
      <c r="F24" s="189"/>
      <c r="G24" s="189"/>
      <c r="H24" s="189"/>
      <c r="I24" s="189"/>
      <c r="J24" s="189"/>
      <c r="K24" s="189"/>
      <c r="L24" s="189"/>
      <c r="N24" s="190"/>
      <c r="O24" s="191"/>
    </row>
    <row r="25" spans="1:19" ht="15" customHeight="1" thickBot="1" x14ac:dyDescent="0.3">
      <c r="A25" s="25" t="s">
        <v>9</v>
      </c>
      <c r="B25" s="25"/>
      <c r="C25" s="30"/>
      <c r="D25" s="65"/>
      <c r="E25" s="189" t="s">
        <v>165</v>
      </c>
      <c r="F25" s="189"/>
      <c r="G25" s="189"/>
      <c r="H25" s="189"/>
      <c r="I25" s="189"/>
      <c r="J25" s="189"/>
      <c r="K25" s="189"/>
      <c r="L25" s="189"/>
      <c r="M25" s="28" t="s">
        <v>24</v>
      </c>
      <c r="N25" s="192"/>
      <c r="O25" s="193"/>
    </row>
    <row r="26" spans="1:19" ht="13.5" customHeight="1" x14ac:dyDescent="0.25">
      <c r="A26" s="195" t="s">
        <v>102</v>
      </c>
      <c r="B26" s="195"/>
      <c r="C26" s="195"/>
      <c r="D26" s="195"/>
      <c r="E26" s="196" t="s">
        <v>166</v>
      </c>
      <c r="F26" s="196"/>
      <c r="G26" s="196"/>
      <c r="H26" s="196"/>
      <c r="I26" s="196"/>
      <c r="J26" s="196"/>
      <c r="K26" s="196"/>
      <c r="L26" s="196"/>
      <c r="M26" s="27"/>
      <c r="N26" s="194"/>
      <c r="O26" s="194"/>
    </row>
    <row r="27" spans="1:19" ht="15.75" customHeight="1" x14ac:dyDescent="0.25">
      <c r="A27" s="195" t="s">
        <v>103</v>
      </c>
      <c r="B27" s="195"/>
      <c r="C27" s="195"/>
      <c r="D27" s="195"/>
      <c r="E27" s="197" t="s">
        <v>228</v>
      </c>
      <c r="F27" s="197"/>
      <c r="G27" s="160"/>
      <c r="H27" s="160"/>
      <c r="I27" s="160"/>
      <c r="J27" s="160"/>
      <c r="K27" s="160"/>
      <c r="L27" s="160"/>
      <c r="M27" s="27"/>
      <c r="N27" s="96"/>
      <c r="O27" s="96"/>
    </row>
    <row r="28" spans="1:19" ht="13.5" customHeight="1" x14ac:dyDescent="0.25">
      <c r="A28" s="195" t="s">
        <v>104</v>
      </c>
      <c r="B28" s="195"/>
      <c r="C28" s="195"/>
      <c r="D28" s="195"/>
      <c r="E28" s="161"/>
      <c r="F28" s="162"/>
      <c r="G28" s="160"/>
      <c r="H28" s="160"/>
      <c r="I28" s="160"/>
      <c r="J28" s="160"/>
      <c r="K28" s="160"/>
      <c r="L28" s="160"/>
      <c r="M28" s="27"/>
      <c r="N28" s="96"/>
      <c r="O28" s="96"/>
    </row>
    <row r="29" spans="1:19" ht="13.5" customHeight="1" x14ac:dyDescent="0.25">
      <c r="A29" s="97" t="s">
        <v>105</v>
      </c>
      <c r="B29" s="97"/>
      <c r="C29" s="66"/>
      <c r="D29" s="66"/>
      <c r="E29" s="161"/>
      <c r="F29" s="162"/>
      <c r="G29" s="160"/>
      <c r="H29" s="160"/>
      <c r="I29" s="160"/>
      <c r="J29" s="160"/>
      <c r="K29" s="160"/>
      <c r="L29" s="160"/>
      <c r="M29" s="27"/>
      <c r="N29" s="96"/>
      <c r="O29" s="96"/>
    </row>
    <row r="30" spans="1:19" ht="15.75" x14ac:dyDescent="0.25">
      <c r="A30" s="25" t="s">
        <v>3</v>
      </c>
      <c r="B30" s="25"/>
      <c r="C30" s="30"/>
      <c r="D30" s="64"/>
      <c r="E30" s="189" t="s">
        <v>167</v>
      </c>
      <c r="F30" s="189"/>
      <c r="G30" s="189"/>
      <c r="H30" s="189"/>
      <c r="I30" s="189"/>
      <c r="J30" s="189"/>
      <c r="K30" s="189"/>
      <c r="L30" s="189"/>
      <c r="M30" s="29"/>
      <c r="N30" s="194"/>
      <c r="O30" s="194"/>
    </row>
    <row r="31" spans="1:19" ht="15.75" x14ac:dyDescent="0.25">
      <c r="A31" s="25" t="s">
        <v>2</v>
      </c>
      <c r="B31" s="25"/>
      <c r="C31" s="30"/>
      <c r="D31" s="64"/>
      <c r="E31" s="189"/>
      <c r="F31" s="189"/>
      <c r="G31" s="189"/>
      <c r="H31" s="189"/>
      <c r="I31" s="189"/>
      <c r="J31" s="189"/>
      <c r="K31" s="189"/>
      <c r="L31" s="189"/>
      <c r="M31" s="29"/>
      <c r="N31" s="194"/>
      <c r="O31" s="194"/>
    </row>
    <row r="32" spans="1:19" ht="15.75" x14ac:dyDescent="0.25">
      <c r="A32" s="25" t="s">
        <v>10</v>
      </c>
      <c r="B32" s="25"/>
      <c r="C32" s="30"/>
      <c r="D32" s="64"/>
      <c r="E32" s="159" t="s">
        <v>168</v>
      </c>
      <c r="F32" s="67"/>
      <c r="G32" s="26"/>
      <c r="H32" s="17"/>
      <c r="I32" s="17"/>
      <c r="J32" s="17"/>
      <c r="K32" s="17"/>
      <c r="L32" s="17"/>
      <c r="N32" s="194"/>
      <c r="O32" s="194"/>
    </row>
    <row r="33" spans="1:15" x14ac:dyDescent="0.25">
      <c r="A33" s="25"/>
      <c r="B33" s="25"/>
      <c r="C33" s="30"/>
      <c r="D33" s="64"/>
      <c r="E33" s="64"/>
      <c r="F33" s="67"/>
      <c r="G33" s="26"/>
      <c r="H33" s="17"/>
      <c r="I33" s="17"/>
      <c r="J33" s="17"/>
      <c r="K33" s="17"/>
      <c r="L33" s="17"/>
      <c r="N33" s="96"/>
      <c r="O33" s="96"/>
    </row>
    <row r="34" spans="1:15" x14ac:dyDescent="0.25">
      <c r="A34" s="25"/>
      <c r="B34" s="25"/>
      <c r="C34" s="30"/>
      <c r="D34" s="64"/>
      <c r="E34" s="64"/>
      <c r="F34" s="67"/>
      <c r="G34" s="26"/>
      <c r="H34" s="17"/>
      <c r="I34" s="17"/>
      <c r="J34" s="17"/>
      <c r="K34" s="17"/>
      <c r="L34" s="17"/>
      <c r="N34" s="96"/>
      <c r="O34" s="96"/>
    </row>
    <row r="35" spans="1:15" x14ac:dyDescent="0.25">
      <c r="A35" s="25"/>
      <c r="B35" s="25"/>
      <c r="C35" s="30"/>
      <c r="D35" s="64"/>
      <c r="E35" s="64"/>
      <c r="F35" s="67"/>
      <c r="G35" s="26"/>
      <c r="H35" s="17"/>
      <c r="I35" s="17"/>
      <c r="J35" s="17"/>
      <c r="K35" s="17"/>
      <c r="L35" s="17"/>
      <c r="N35" s="96"/>
      <c r="O35" s="96"/>
    </row>
    <row r="36" spans="1:15" x14ac:dyDescent="0.25">
      <c r="A36" s="25"/>
      <c r="B36" s="25"/>
      <c r="C36" s="30"/>
      <c r="D36" s="64"/>
      <c r="E36" s="64"/>
      <c r="F36" s="67"/>
      <c r="G36" s="26"/>
      <c r="H36" s="17"/>
      <c r="I36" s="17"/>
      <c r="J36" s="17"/>
      <c r="K36" s="17"/>
      <c r="L36" s="17"/>
      <c r="N36" s="96"/>
      <c r="O36" s="96"/>
    </row>
    <row r="37" spans="1:15" x14ac:dyDescent="0.25">
      <c r="A37" s="25"/>
      <c r="B37" s="25"/>
      <c r="C37" s="30"/>
      <c r="D37" s="64"/>
      <c r="E37" s="64"/>
      <c r="F37" s="67"/>
      <c r="G37" s="26"/>
      <c r="H37" s="17"/>
      <c r="I37" s="17"/>
      <c r="J37" s="17"/>
      <c r="K37" s="17"/>
      <c r="L37" s="17"/>
      <c r="N37" s="96"/>
      <c r="O37" s="96"/>
    </row>
    <row r="38" spans="1:15" x14ac:dyDescent="0.25">
      <c r="A38" s="25"/>
      <c r="B38" s="25"/>
      <c r="C38" s="30"/>
      <c r="D38" s="64"/>
      <c r="E38" s="64"/>
      <c r="F38" s="67"/>
      <c r="G38" s="26"/>
      <c r="H38" s="17"/>
      <c r="I38" s="17"/>
      <c r="J38" s="17"/>
      <c r="K38" s="17"/>
      <c r="L38" s="17"/>
      <c r="N38" s="96"/>
      <c r="O38" s="96"/>
    </row>
    <row r="39" spans="1:15" x14ac:dyDescent="0.25">
      <c r="A39" s="25"/>
      <c r="B39" s="25"/>
      <c r="C39" s="30"/>
      <c r="D39" s="64"/>
      <c r="E39" s="64"/>
      <c r="F39" s="67"/>
      <c r="G39" s="26"/>
      <c r="H39" s="17"/>
      <c r="I39" s="17"/>
      <c r="J39" s="17"/>
      <c r="K39" s="17"/>
      <c r="L39" s="17"/>
      <c r="N39" s="96"/>
      <c r="O39" s="96"/>
    </row>
    <row r="40" spans="1:15" x14ac:dyDescent="0.25">
      <c r="A40" s="25"/>
      <c r="B40" s="25"/>
      <c r="C40" s="30"/>
      <c r="D40" s="64"/>
      <c r="E40" s="64"/>
      <c r="F40" s="67"/>
      <c r="G40" s="26"/>
      <c r="H40" s="17"/>
      <c r="I40" s="17"/>
      <c r="J40" s="17"/>
      <c r="K40" s="17"/>
      <c r="L40" s="17"/>
      <c r="N40" s="96"/>
      <c r="O40" s="96"/>
    </row>
    <row r="41" spans="1:15" x14ac:dyDescent="0.25">
      <c r="A41" s="25"/>
      <c r="B41" s="25"/>
      <c r="C41" s="30"/>
      <c r="D41" s="64"/>
      <c r="E41" s="64"/>
      <c r="F41" s="67"/>
      <c r="G41" s="26"/>
      <c r="H41" s="17"/>
      <c r="I41" s="17"/>
      <c r="J41" s="17"/>
      <c r="K41" s="17"/>
      <c r="L41" s="17"/>
      <c r="N41" s="96"/>
      <c r="O41" s="96"/>
    </row>
    <row r="42" spans="1:15" x14ac:dyDescent="0.25">
      <c r="A42" s="25"/>
      <c r="B42" s="25"/>
      <c r="C42" s="30"/>
      <c r="D42" s="64"/>
      <c r="E42" s="64"/>
      <c r="F42" s="67"/>
      <c r="G42" s="26"/>
      <c r="H42" s="17"/>
      <c r="I42" s="17"/>
      <c r="J42" s="17"/>
      <c r="K42" s="17"/>
      <c r="L42" s="17"/>
      <c r="N42" s="96"/>
      <c r="O42" s="96"/>
    </row>
    <row r="43" spans="1:15" x14ac:dyDescent="0.25">
      <c r="A43" s="25"/>
      <c r="B43" s="25"/>
      <c r="C43" s="30"/>
      <c r="D43" s="64"/>
      <c r="E43" s="64"/>
      <c r="F43" s="67"/>
      <c r="G43" s="26"/>
      <c r="H43" s="17"/>
      <c r="I43" s="17"/>
      <c r="J43" s="17"/>
      <c r="K43" s="17"/>
      <c r="L43" s="17"/>
      <c r="N43" s="96"/>
      <c r="O43" s="96"/>
    </row>
    <row r="44" spans="1:15" x14ac:dyDescent="0.25">
      <c r="A44" s="25"/>
      <c r="B44" s="25"/>
      <c r="C44" s="30"/>
      <c r="D44" s="64"/>
      <c r="E44" s="64"/>
      <c r="F44" s="67"/>
      <c r="G44" s="26"/>
      <c r="H44" s="17"/>
      <c r="I44" s="17"/>
      <c r="J44" s="17"/>
      <c r="K44" s="17"/>
      <c r="L44" s="17"/>
      <c r="N44" s="96"/>
      <c r="O44" s="96"/>
    </row>
    <row r="45" spans="1:15" x14ac:dyDescent="0.25">
      <c r="A45" s="25"/>
      <c r="B45" s="25"/>
      <c r="C45" s="30"/>
      <c r="D45" s="64"/>
      <c r="E45" s="64"/>
      <c r="F45" s="67"/>
      <c r="G45" s="26"/>
      <c r="H45" s="17"/>
      <c r="I45" s="17"/>
      <c r="J45" s="17"/>
      <c r="K45" s="17"/>
      <c r="L45" s="17"/>
      <c r="N45" s="96"/>
      <c r="O45" s="96"/>
    </row>
    <row r="46" spans="1:15" x14ac:dyDescent="0.25">
      <c r="A46" s="25"/>
      <c r="B46" s="25"/>
      <c r="C46" s="30"/>
      <c r="D46" s="64"/>
      <c r="E46" s="64"/>
      <c r="F46" s="67"/>
      <c r="G46" s="26"/>
      <c r="H46" s="17"/>
      <c r="I46" s="17"/>
      <c r="J46" s="17"/>
      <c r="K46" s="17"/>
      <c r="L46" s="17"/>
      <c r="N46" s="96"/>
      <c r="O46" s="96"/>
    </row>
  </sheetData>
  <mergeCells count="32">
    <mergeCell ref="A26:D26"/>
    <mergeCell ref="E26:L26"/>
    <mergeCell ref="N26:O26"/>
    <mergeCell ref="A27:D27"/>
    <mergeCell ref="A28:D28"/>
    <mergeCell ref="E27:F27"/>
    <mergeCell ref="E25:L25"/>
    <mergeCell ref="N25:O25"/>
    <mergeCell ref="E31:L31"/>
    <mergeCell ref="N31:O31"/>
    <mergeCell ref="N32:O32"/>
    <mergeCell ref="E30:L30"/>
    <mergeCell ref="N30:O30"/>
    <mergeCell ref="N22:O22"/>
    <mergeCell ref="E23:L23"/>
    <mergeCell ref="N23:O23"/>
    <mergeCell ref="E24:L24"/>
    <mergeCell ref="N24:O24"/>
    <mergeCell ref="K13:O13"/>
    <mergeCell ref="A19:L19"/>
    <mergeCell ref="A20:L20"/>
    <mergeCell ref="N20:O20"/>
    <mergeCell ref="A21:L21"/>
    <mergeCell ref="N21:O21"/>
    <mergeCell ref="A9:E9"/>
    <mergeCell ref="A10:E10"/>
    <mergeCell ref="K10:N10"/>
    <mergeCell ref="M11:O11"/>
    <mergeCell ref="C12:F12"/>
    <mergeCell ref="M12:N12"/>
    <mergeCell ref="K9:O9"/>
    <mergeCell ref="C11:E11"/>
  </mergeCells>
  <pageMargins left="0.53" right="0.15748031496062992" top="0.51181102362204722" bottom="0.39370078740157483" header="0" footer="0"/>
  <pageSetup paperSize="9" scale="75" fitToHeight="51" orientation="landscape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67"/>
  <sheetViews>
    <sheetView showGridLines="0" view="pageBreakPreview" topLeftCell="A40" zoomScale="80" zoomScaleNormal="70" zoomScaleSheetLayoutView="80" zoomScalePageLayoutView="70" workbookViewId="0">
      <selection activeCell="J34" sqref="J34:O34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7" style="48" customWidth="1"/>
    <col min="6" max="6" width="7" style="61" customWidth="1"/>
    <col min="7" max="7" width="13.7109375" style="18" customWidth="1"/>
    <col min="8" max="8" width="12" style="18" customWidth="1"/>
    <col min="9" max="9" width="15.42578125" style="18" customWidth="1"/>
    <col min="10" max="10" width="11" style="18" customWidth="1"/>
    <col min="11" max="11" width="10.42578125" style="18" customWidth="1"/>
    <col min="12" max="12" width="15.140625" style="18" customWidth="1"/>
    <col min="13" max="13" width="14.42578125" style="18" customWidth="1"/>
    <col min="14" max="14" width="12.140625" style="18" customWidth="1"/>
    <col min="15" max="15" width="9" style="18" customWidth="1"/>
    <col min="16" max="16" width="10.42578125" style="1" customWidth="1"/>
    <col min="17" max="17" width="5.7109375" style="1" customWidth="1"/>
    <col min="18" max="16384" width="8.85546875" style="1"/>
  </cols>
  <sheetData>
    <row r="2" spans="1:15" ht="15" customHeight="1" x14ac:dyDescent="0.25">
      <c r="A2" s="216" t="s">
        <v>145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5" s="7" customFormat="1" ht="21" customHeight="1" x14ac:dyDescent="0.2">
      <c r="A3" s="214" t="s">
        <v>146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 s="6" customFormat="1" ht="19.5" customHeight="1" x14ac:dyDescent="0.2">
      <c r="A4" s="215" t="s">
        <v>171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s="6" customFormat="1" ht="27" customHeight="1" x14ac:dyDescent="0.2">
      <c r="A5" s="220" t="s">
        <v>172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s="6" customFormat="1" ht="18" customHeight="1" x14ac:dyDescent="0.2">
      <c r="A6" s="221" t="s">
        <v>173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s="7" customFormat="1" ht="18" customHeight="1" x14ac:dyDescent="0.2">
      <c r="A7" s="221" t="s">
        <v>174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5" s="7" customFormat="1" ht="12.75" x14ac:dyDescent="0.2">
      <c r="A8" s="221" t="s">
        <v>175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</row>
    <row r="9" spans="1:15" s="6" customFormat="1" ht="13.5" customHeight="1" x14ac:dyDescent="0.2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</row>
    <row r="10" spans="1:15" s="6" customFormat="1" ht="15.75" customHeight="1" x14ac:dyDescent="0.2">
      <c r="A10" s="214" t="s">
        <v>147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</row>
    <row r="11" spans="1:15" s="6" customFormat="1" ht="13.5" customHeight="1" x14ac:dyDescent="0.2">
      <c r="A11" s="226" t="s">
        <v>176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</row>
    <row r="12" spans="1:15" s="6" customFormat="1" ht="13.5" customHeight="1" x14ac:dyDescent="0.2">
      <c r="A12" s="221" t="s">
        <v>177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5" s="6" customFormat="1" ht="25.5" customHeight="1" x14ac:dyDescent="0.2">
      <c r="A13" s="221" t="s">
        <v>178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1:15" s="6" customFormat="1" ht="27" customHeight="1" x14ac:dyDescent="0.2">
      <c r="A14" s="220" t="s">
        <v>179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</row>
    <row r="15" spans="1:15" s="6" customFormat="1" ht="13.5" customHeight="1" x14ac:dyDescent="0.2">
      <c r="A15" s="220" t="s">
        <v>180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</row>
    <row r="16" spans="1:15" s="6" customFormat="1" ht="13.5" customHeight="1" x14ac:dyDescent="0.2">
      <c r="A16" s="221" t="s">
        <v>181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1:15" s="6" customFormat="1" ht="13.5" customHeight="1" x14ac:dyDescent="0.2">
      <c r="A17" s="221" t="s">
        <v>182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s="6" customFormat="1" ht="13.5" customHeight="1" x14ac:dyDescent="0.2">
      <c r="A18" s="221" t="s">
        <v>183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1:15" s="6" customFormat="1" ht="13.5" customHeight="1" x14ac:dyDescent="0.2">
      <c r="A19" s="227" t="s">
        <v>184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</row>
    <row r="20" spans="1:15" x14ac:dyDescent="0.25">
      <c r="A20" s="221" t="s">
        <v>185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5" x14ac:dyDescent="0.25">
      <c r="A21" s="221" t="s">
        <v>186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15" x14ac:dyDescent="0.25">
      <c r="A22" s="221" t="s">
        <v>187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x14ac:dyDescent="0.25">
      <c r="A23" s="221" t="s">
        <v>188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x14ac:dyDescent="0.25">
      <c r="A24" s="221" t="s">
        <v>189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</row>
    <row r="25" spans="1:15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1:15" x14ac:dyDescent="0.25">
      <c r="A26" s="214" t="s">
        <v>148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</row>
    <row r="27" spans="1:15" x14ac:dyDescent="0.25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</row>
    <row r="28" spans="1:15" ht="29.25" customHeight="1" x14ac:dyDescent="0.25">
      <c r="A28" s="219" t="s">
        <v>149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</row>
    <row r="29" spans="1:15" ht="29.25" customHeight="1" x14ac:dyDescent="0.25">
      <c r="A29" s="217" t="s">
        <v>34</v>
      </c>
      <c r="B29" s="217"/>
      <c r="C29" s="217"/>
      <c r="D29" s="217"/>
      <c r="E29" s="217"/>
      <c r="F29" s="217"/>
      <c r="G29" s="217"/>
      <c r="H29" s="217"/>
      <c r="I29" s="31" t="s">
        <v>127</v>
      </c>
      <c r="J29" s="206" t="s">
        <v>35</v>
      </c>
      <c r="K29" s="207"/>
      <c r="L29" s="207"/>
      <c r="M29" s="207"/>
      <c r="N29" s="207"/>
      <c r="O29" s="208"/>
    </row>
    <row r="30" spans="1:15" ht="43.5" customHeight="1" x14ac:dyDescent="0.25">
      <c r="A30" s="199" t="s">
        <v>190</v>
      </c>
      <c r="B30" s="199"/>
      <c r="C30" s="199"/>
      <c r="D30" s="199"/>
      <c r="E30" s="199"/>
      <c r="F30" s="199"/>
      <c r="G30" s="199"/>
      <c r="H30" s="200"/>
      <c r="I30" s="166" t="s">
        <v>220</v>
      </c>
      <c r="J30" s="206"/>
      <c r="K30" s="207"/>
      <c r="L30" s="207"/>
      <c r="M30" s="207"/>
      <c r="N30" s="207"/>
      <c r="O30" s="208"/>
    </row>
    <row r="31" spans="1:15" ht="30.75" customHeight="1" x14ac:dyDescent="0.25">
      <c r="A31" s="213" t="s">
        <v>191</v>
      </c>
      <c r="B31" s="213"/>
      <c r="C31" s="213"/>
      <c r="D31" s="213"/>
      <c r="E31" s="213"/>
      <c r="F31" s="213"/>
      <c r="G31" s="213"/>
      <c r="H31" s="213"/>
      <c r="I31" s="166" t="s">
        <v>220</v>
      </c>
      <c r="J31" s="206"/>
      <c r="K31" s="207"/>
      <c r="L31" s="207"/>
      <c r="M31" s="207"/>
      <c r="N31" s="207"/>
      <c r="O31" s="208"/>
    </row>
    <row r="32" spans="1:15" ht="28.5" customHeight="1" x14ac:dyDescent="0.25">
      <c r="A32" s="213" t="s">
        <v>192</v>
      </c>
      <c r="B32" s="213"/>
      <c r="C32" s="213"/>
      <c r="D32" s="213"/>
      <c r="E32" s="213"/>
      <c r="F32" s="213"/>
      <c r="G32" s="213"/>
      <c r="H32" s="213"/>
      <c r="I32" s="166" t="s">
        <v>220</v>
      </c>
      <c r="J32" s="206"/>
      <c r="K32" s="207"/>
      <c r="L32" s="207"/>
      <c r="M32" s="207"/>
      <c r="N32" s="207"/>
      <c r="O32" s="208"/>
    </row>
    <row r="33" spans="1:15" x14ac:dyDescent="0.25">
      <c r="A33" s="212" t="s">
        <v>193</v>
      </c>
      <c r="B33" s="212"/>
      <c r="C33" s="212"/>
      <c r="D33" s="212"/>
      <c r="E33" s="212"/>
      <c r="F33" s="212"/>
      <c r="G33" s="212"/>
      <c r="H33" s="212"/>
      <c r="I33" s="166" t="s">
        <v>220</v>
      </c>
      <c r="J33" s="206"/>
      <c r="K33" s="207"/>
      <c r="L33" s="207"/>
      <c r="M33" s="207"/>
      <c r="N33" s="207"/>
      <c r="O33" s="208"/>
    </row>
    <row r="34" spans="1:15" ht="42" customHeight="1" x14ac:dyDescent="0.25">
      <c r="A34" s="213" t="s">
        <v>194</v>
      </c>
      <c r="B34" s="213"/>
      <c r="C34" s="213"/>
      <c r="D34" s="213"/>
      <c r="E34" s="213"/>
      <c r="F34" s="213"/>
      <c r="G34" s="213"/>
      <c r="H34" s="213"/>
      <c r="I34" s="166" t="s">
        <v>220</v>
      </c>
      <c r="J34" s="206"/>
      <c r="K34" s="207"/>
      <c r="L34" s="207"/>
      <c r="M34" s="207"/>
      <c r="N34" s="207"/>
      <c r="O34" s="208"/>
    </row>
    <row r="35" spans="1:15" x14ac:dyDescent="0.25">
      <c r="A35" s="212" t="s">
        <v>195</v>
      </c>
      <c r="B35" s="212"/>
      <c r="C35" s="212"/>
      <c r="D35" s="212"/>
      <c r="E35" s="212"/>
      <c r="F35" s="212"/>
      <c r="G35" s="212"/>
      <c r="H35" s="212"/>
      <c r="I35" s="166" t="s">
        <v>220</v>
      </c>
      <c r="J35" s="206"/>
      <c r="K35" s="207"/>
      <c r="L35" s="207"/>
      <c r="M35" s="207"/>
      <c r="N35" s="207"/>
      <c r="O35" s="208"/>
    </row>
    <row r="36" spans="1:15" x14ac:dyDescent="0.25">
      <c r="A36" s="201" t="s">
        <v>196</v>
      </c>
      <c r="B36" s="202"/>
      <c r="C36" s="202"/>
      <c r="D36" s="202"/>
      <c r="E36" s="202"/>
      <c r="F36" s="202"/>
      <c r="G36" s="202"/>
      <c r="H36" s="203"/>
      <c r="I36" s="166" t="s">
        <v>220</v>
      </c>
      <c r="J36" s="206"/>
      <c r="K36" s="207"/>
      <c r="L36" s="207"/>
      <c r="M36" s="207"/>
      <c r="N36" s="207"/>
      <c r="O36" s="208"/>
    </row>
    <row r="37" spans="1:15" x14ac:dyDescent="0.25">
      <c r="A37" s="201" t="s">
        <v>197</v>
      </c>
      <c r="B37" s="202"/>
      <c r="C37" s="202"/>
      <c r="D37" s="202"/>
      <c r="E37" s="202"/>
      <c r="F37" s="202"/>
      <c r="G37" s="202"/>
      <c r="H37" s="203"/>
      <c r="I37" s="166" t="s">
        <v>220</v>
      </c>
      <c r="J37" s="206"/>
      <c r="K37" s="207"/>
      <c r="L37" s="207"/>
      <c r="M37" s="207"/>
      <c r="N37" s="207"/>
      <c r="O37" s="208"/>
    </row>
    <row r="38" spans="1:15" x14ac:dyDescent="0.25">
      <c r="A38" s="201" t="s">
        <v>198</v>
      </c>
      <c r="B38" s="202"/>
      <c r="C38" s="202"/>
      <c r="D38" s="202"/>
      <c r="E38" s="202"/>
      <c r="F38" s="202"/>
      <c r="G38" s="202"/>
      <c r="H38" s="203"/>
      <c r="I38" s="166" t="s">
        <v>220</v>
      </c>
      <c r="J38" s="206"/>
      <c r="K38" s="207"/>
      <c r="L38" s="207"/>
      <c r="M38" s="207"/>
      <c r="N38" s="207"/>
      <c r="O38" s="208"/>
    </row>
    <row r="39" spans="1:15" ht="29.25" customHeight="1" x14ac:dyDescent="0.25">
      <c r="A39" s="198" t="s">
        <v>199</v>
      </c>
      <c r="B39" s="199"/>
      <c r="C39" s="199"/>
      <c r="D39" s="199"/>
      <c r="E39" s="199"/>
      <c r="F39" s="199"/>
      <c r="G39" s="199"/>
      <c r="H39" s="200"/>
      <c r="I39" s="166" t="s">
        <v>220</v>
      </c>
      <c r="J39" s="206"/>
      <c r="K39" s="207"/>
      <c r="L39" s="207"/>
      <c r="M39" s="207"/>
      <c r="N39" s="207"/>
      <c r="O39" s="208"/>
    </row>
    <row r="40" spans="1:15" ht="27" customHeight="1" x14ac:dyDescent="0.25">
      <c r="A40" s="198" t="s">
        <v>200</v>
      </c>
      <c r="B40" s="199"/>
      <c r="C40" s="199"/>
      <c r="D40" s="199"/>
      <c r="E40" s="199"/>
      <c r="F40" s="199"/>
      <c r="G40" s="199"/>
      <c r="H40" s="200"/>
      <c r="I40" s="166" t="s">
        <v>220</v>
      </c>
      <c r="J40" s="206"/>
      <c r="K40" s="207"/>
      <c r="L40" s="207"/>
      <c r="M40" s="207"/>
      <c r="N40" s="207"/>
      <c r="O40" s="208"/>
    </row>
    <row r="41" spans="1:15" ht="27.75" customHeight="1" x14ac:dyDescent="0.25">
      <c r="A41" s="199" t="s">
        <v>201</v>
      </c>
      <c r="B41" s="199"/>
      <c r="C41" s="199"/>
      <c r="D41" s="199"/>
      <c r="E41" s="199"/>
      <c r="F41" s="199"/>
      <c r="G41" s="199"/>
      <c r="H41" s="200"/>
      <c r="I41" s="166" t="s">
        <v>220</v>
      </c>
      <c r="J41" s="206"/>
      <c r="K41" s="207"/>
      <c r="L41" s="207"/>
      <c r="M41" s="207"/>
      <c r="N41" s="207"/>
      <c r="O41" s="208"/>
    </row>
    <row r="42" spans="1:15" x14ac:dyDescent="0.25">
      <c r="A42" s="201" t="s">
        <v>202</v>
      </c>
      <c r="B42" s="202"/>
      <c r="C42" s="202"/>
      <c r="D42" s="202"/>
      <c r="E42" s="202"/>
      <c r="F42" s="202"/>
      <c r="G42" s="202"/>
      <c r="H42" s="203"/>
      <c r="I42" s="166" t="s">
        <v>220</v>
      </c>
      <c r="J42" s="206"/>
      <c r="K42" s="207"/>
      <c r="L42" s="207"/>
      <c r="M42" s="207"/>
      <c r="N42" s="207"/>
      <c r="O42" s="208"/>
    </row>
    <row r="43" spans="1:15" x14ac:dyDescent="0.25">
      <c r="A43" s="201" t="s">
        <v>203</v>
      </c>
      <c r="B43" s="202"/>
      <c r="C43" s="202"/>
      <c r="D43" s="202"/>
      <c r="E43" s="202"/>
      <c r="F43" s="202"/>
      <c r="G43" s="202"/>
      <c r="H43" s="203"/>
      <c r="I43" s="166" t="s">
        <v>220</v>
      </c>
      <c r="J43" s="206"/>
      <c r="K43" s="207"/>
      <c r="L43" s="207"/>
      <c r="M43" s="207"/>
      <c r="N43" s="207"/>
      <c r="O43" s="208"/>
    </row>
    <row r="44" spans="1:15" ht="27.75" customHeight="1" x14ac:dyDescent="0.25">
      <c r="A44" s="198" t="s">
        <v>204</v>
      </c>
      <c r="B44" s="199"/>
      <c r="C44" s="199"/>
      <c r="D44" s="199"/>
      <c r="E44" s="199"/>
      <c r="F44" s="199"/>
      <c r="G44" s="199"/>
      <c r="H44" s="200"/>
      <c r="I44" s="166" t="s">
        <v>220</v>
      </c>
      <c r="J44" s="206"/>
      <c r="K44" s="207"/>
      <c r="L44" s="207"/>
      <c r="M44" s="207"/>
      <c r="N44" s="207"/>
      <c r="O44" s="208"/>
    </row>
    <row r="45" spans="1:15" ht="29.25" customHeight="1" x14ac:dyDescent="0.25">
      <c r="A45" s="209" t="s">
        <v>205</v>
      </c>
      <c r="B45" s="210"/>
      <c r="C45" s="210"/>
      <c r="D45" s="210"/>
      <c r="E45" s="210"/>
      <c r="F45" s="210"/>
      <c r="G45" s="210"/>
      <c r="H45" s="211"/>
      <c r="I45" s="166" t="s">
        <v>220</v>
      </c>
      <c r="J45" s="206"/>
      <c r="K45" s="207"/>
      <c r="L45" s="207"/>
      <c r="M45" s="207"/>
      <c r="N45" s="207"/>
      <c r="O45" s="208"/>
    </row>
    <row r="46" spans="1:15" x14ac:dyDescent="0.25">
      <c r="A46" s="201" t="s">
        <v>206</v>
      </c>
      <c r="B46" s="202"/>
      <c r="C46" s="202"/>
      <c r="D46" s="202"/>
      <c r="E46" s="202"/>
      <c r="F46" s="202"/>
      <c r="G46" s="202"/>
      <c r="H46" s="203"/>
      <c r="I46" s="166" t="s">
        <v>220</v>
      </c>
      <c r="J46" s="206"/>
      <c r="K46" s="207"/>
      <c r="L46" s="207"/>
      <c r="M46" s="207"/>
      <c r="N46" s="207"/>
      <c r="O46" s="208"/>
    </row>
    <row r="47" spans="1:15" ht="29.25" customHeight="1" x14ac:dyDescent="0.25">
      <c r="A47" s="198" t="s">
        <v>207</v>
      </c>
      <c r="B47" s="199"/>
      <c r="C47" s="199"/>
      <c r="D47" s="199"/>
      <c r="E47" s="199"/>
      <c r="F47" s="199"/>
      <c r="G47" s="199"/>
      <c r="H47" s="200"/>
      <c r="I47" s="166" t="s">
        <v>220</v>
      </c>
      <c r="J47" s="206"/>
      <c r="K47" s="207"/>
      <c r="L47" s="207"/>
      <c r="M47" s="207"/>
      <c r="N47" s="207"/>
      <c r="O47" s="208"/>
    </row>
    <row r="48" spans="1:15" x14ac:dyDescent="0.25">
      <c r="A48" s="201" t="s">
        <v>208</v>
      </c>
      <c r="B48" s="202"/>
      <c r="C48" s="202"/>
      <c r="D48" s="202"/>
      <c r="E48" s="202"/>
      <c r="F48" s="202"/>
      <c r="G48" s="202"/>
      <c r="H48" s="203"/>
      <c r="I48" s="166" t="s">
        <v>220</v>
      </c>
      <c r="J48" s="206"/>
      <c r="K48" s="207"/>
      <c r="L48" s="207"/>
      <c r="M48" s="207"/>
      <c r="N48" s="207"/>
      <c r="O48" s="208"/>
    </row>
    <row r="49" spans="1:15" ht="28.5" customHeight="1" x14ac:dyDescent="0.25">
      <c r="A49" s="198" t="s">
        <v>209</v>
      </c>
      <c r="B49" s="199"/>
      <c r="C49" s="199"/>
      <c r="D49" s="199"/>
      <c r="E49" s="199"/>
      <c r="F49" s="199"/>
      <c r="G49" s="199"/>
      <c r="H49" s="200"/>
      <c r="I49" s="166" t="s">
        <v>220</v>
      </c>
      <c r="J49" s="206"/>
      <c r="K49" s="207"/>
      <c r="L49" s="207"/>
      <c r="M49" s="207"/>
      <c r="N49" s="207"/>
      <c r="O49" s="208"/>
    </row>
    <row r="50" spans="1:15" x14ac:dyDescent="0.25">
      <c r="A50" s="201" t="s">
        <v>210</v>
      </c>
      <c r="B50" s="202"/>
      <c r="C50" s="202"/>
      <c r="D50" s="202"/>
      <c r="E50" s="202"/>
      <c r="F50" s="202"/>
      <c r="G50" s="202"/>
      <c r="H50" s="203"/>
      <c r="I50" s="166" t="s">
        <v>220</v>
      </c>
      <c r="J50" s="206"/>
      <c r="K50" s="207"/>
      <c r="L50" s="207"/>
      <c r="M50" s="207"/>
      <c r="N50" s="207"/>
      <c r="O50" s="208"/>
    </row>
    <row r="51" spans="1:15" x14ac:dyDescent="0.25">
      <c r="A51" s="201" t="s">
        <v>211</v>
      </c>
      <c r="B51" s="202"/>
      <c r="C51" s="202"/>
      <c r="D51" s="202"/>
      <c r="E51" s="202"/>
      <c r="F51" s="202"/>
      <c r="G51" s="202"/>
      <c r="H51" s="203"/>
      <c r="I51" s="166" t="s">
        <v>220</v>
      </c>
      <c r="J51" s="206"/>
      <c r="K51" s="207"/>
      <c r="L51" s="207"/>
      <c r="M51" s="207"/>
      <c r="N51" s="207"/>
      <c r="O51" s="208"/>
    </row>
    <row r="52" spans="1:15" x14ac:dyDescent="0.25">
      <c r="A52" s="198" t="s">
        <v>212</v>
      </c>
      <c r="B52" s="199"/>
      <c r="C52" s="199"/>
      <c r="D52" s="199"/>
      <c r="E52" s="199"/>
      <c r="F52" s="199"/>
      <c r="G52" s="199"/>
      <c r="H52" s="200"/>
      <c r="I52" s="166" t="s">
        <v>220</v>
      </c>
      <c r="J52" s="206"/>
      <c r="K52" s="207"/>
      <c r="L52" s="207"/>
      <c r="M52" s="207"/>
      <c r="N52" s="207"/>
      <c r="O52" s="208"/>
    </row>
    <row r="53" spans="1:15" ht="53.25" customHeight="1" x14ac:dyDescent="0.25">
      <c r="A53" s="198" t="s">
        <v>213</v>
      </c>
      <c r="B53" s="199"/>
      <c r="C53" s="199"/>
      <c r="D53" s="199"/>
      <c r="E53" s="199"/>
      <c r="F53" s="199"/>
      <c r="G53" s="199"/>
      <c r="H53" s="200"/>
      <c r="I53" s="166" t="s">
        <v>220</v>
      </c>
      <c r="J53" s="206"/>
      <c r="K53" s="207"/>
      <c r="L53" s="207"/>
      <c r="M53" s="207"/>
      <c r="N53" s="207"/>
      <c r="O53" s="208"/>
    </row>
    <row r="54" spans="1:15" x14ac:dyDescent="0.25">
      <c r="A54" s="201" t="s">
        <v>214</v>
      </c>
      <c r="B54" s="202"/>
      <c r="C54" s="202"/>
      <c r="D54" s="202"/>
      <c r="E54" s="202"/>
      <c r="F54" s="202"/>
      <c r="G54" s="202"/>
      <c r="H54" s="203"/>
      <c r="I54" s="166" t="s">
        <v>220</v>
      </c>
      <c r="J54" s="206"/>
      <c r="K54" s="207"/>
      <c r="L54" s="207"/>
      <c r="M54" s="207"/>
      <c r="N54" s="207"/>
      <c r="O54" s="208"/>
    </row>
    <row r="55" spans="1:15" ht="27.75" customHeight="1" x14ac:dyDescent="0.25">
      <c r="A55" s="198" t="s">
        <v>215</v>
      </c>
      <c r="B55" s="199"/>
      <c r="C55" s="199"/>
      <c r="D55" s="199"/>
      <c r="E55" s="199"/>
      <c r="F55" s="199"/>
      <c r="G55" s="199"/>
      <c r="H55" s="200"/>
      <c r="I55" s="166" t="s">
        <v>220</v>
      </c>
      <c r="J55" s="206"/>
      <c r="K55" s="207"/>
      <c r="L55" s="207"/>
      <c r="M55" s="207"/>
      <c r="N55" s="207"/>
      <c r="O55" s="208"/>
    </row>
    <row r="56" spans="1:15" ht="69.75" customHeight="1" x14ac:dyDescent="0.25">
      <c r="A56" s="198" t="s">
        <v>216</v>
      </c>
      <c r="B56" s="199"/>
      <c r="C56" s="199"/>
      <c r="D56" s="199"/>
      <c r="E56" s="199"/>
      <c r="F56" s="199"/>
      <c r="G56" s="199"/>
      <c r="H56" s="200"/>
      <c r="I56" s="166" t="s">
        <v>220</v>
      </c>
      <c r="J56" s="163"/>
      <c r="K56" s="164"/>
      <c r="L56" s="164"/>
      <c r="M56" s="164"/>
      <c r="N56" s="164"/>
      <c r="O56" s="165"/>
    </row>
    <row r="57" spans="1:15" x14ac:dyDescent="0.25">
      <c r="A57" s="201" t="s">
        <v>217</v>
      </c>
      <c r="B57" s="202"/>
      <c r="C57" s="202"/>
      <c r="D57" s="202"/>
      <c r="E57" s="202"/>
      <c r="F57" s="202"/>
      <c r="G57" s="202"/>
      <c r="H57" s="203"/>
      <c r="I57" s="166" t="s">
        <v>220</v>
      </c>
      <c r="J57" s="163"/>
      <c r="K57" s="164"/>
      <c r="L57" s="164"/>
      <c r="M57" s="164"/>
      <c r="N57" s="164"/>
      <c r="O57" s="165"/>
    </row>
    <row r="58" spans="1:15" x14ac:dyDescent="0.25">
      <c r="A58" s="201" t="s">
        <v>218</v>
      </c>
      <c r="B58" s="202"/>
      <c r="C58" s="202"/>
      <c r="D58" s="202"/>
      <c r="E58" s="202"/>
      <c r="F58" s="202"/>
      <c r="G58" s="202"/>
      <c r="H58" s="203"/>
      <c r="I58" s="166" t="s">
        <v>220</v>
      </c>
      <c r="J58" s="163"/>
      <c r="K58" s="164"/>
      <c r="L58" s="164"/>
      <c r="M58" s="164"/>
      <c r="N58" s="164"/>
      <c r="O58" s="165"/>
    </row>
    <row r="59" spans="1:15" ht="30" customHeight="1" x14ac:dyDescent="0.25">
      <c r="A59" s="198" t="s">
        <v>219</v>
      </c>
      <c r="B59" s="199"/>
      <c r="C59" s="199"/>
      <c r="D59" s="199"/>
      <c r="E59" s="199"/>
      <c r="F59" s="199"/>
      <c r="G59" s="199"/>
      <c r="H59" s="200"/>
      <c r="I59" s="166" t="s">
        <v>220</v>
      </c>
      <c r="J59" s="163"/>
      <c r="K59" s="164"/>
      <c r="L59" s="164"/>
      <c r="M59" s="164"/>
      <c r="N59" s="164"/>
      <c r="O59" s="165"/>
    </row>
    <row r="60" spans="1:15" x14ac:dyDescent="0.25">
      <c r="A60" s="104"/>
      <c r="B60" s="104"/>
      <c r="C60" s="104"/>
      <c r="D60" s="104"/>
      <c r="E60" s="104"/>
      <c r="F60" s="104"/>
      <c r="G60" s="104"/>
      <c r="H60" s="104"/>
      <c r="I60" s="39"/>
      <c r="J60" s="87"/>
      <c r="K60" s="87"/>
      <c r="L60" s="87"/>
      <c r="M60" s="87"/>
      <c r="N60" s="87"/>
      <c r="O60" s="87"/>
    </row>
    <row r="61" spans="1:15" ht="31.5" customHeight="1" x14ac:dyDescent="0.25">
      <c r="A61" s="205" t="s">
        <v>139</v>
      </c>
      <c r="B61" s="205"/>
      <c r="C61" s="104"/>
      <c r="D61" s="104"/>
      <c r="E61" s="104"/>
      <c r="F61" s="104"/>
      <c r="G61" s="104"/>
      <c r="H61" s="105"/>
      <c r="I61" s="105"/>
      <c r="J61" s="106"/>
      <c r="K61" s="129"/>
      <c r="L61" s="204" t="s">
        <v>163</v>
      </c>
      <c r="M61" s="204"/>
      <c r="N61" s="204"/>
      <c r="O61" s="130"/>
    </row>
    <row r="62" spans="1:15" x14ac:dyDescent="0.25">
      <c r="A62" s="104"/>
      <c r="B62" s="104"/>
      <c r="C62" s="104"/>
      <c r="D62" s="104"/>
      <c r="E62" s="104"/>
      <c r="F62" s="104"/>
      <c r="G62" s="104"/>
      <c r="H62" s="222" t="s">
        <v>5</v>
      </c>
      <c r="I62" s="222"/>
      <c r="J62" s="222"/>
      <c r="K62" s="108"/>
      <c r="L62" s="223" t="s">
        <v>4</v>
      </c>
      <c r="M62" s="223"/>
      <c r="N62" s="223"/>
      <c r="O62" s="130"/>
    </row>
    <row r="63" spans="1:15" ht="15.75" x14ac:dyDescent="0.25">
      <c r="A63" s="205" t="s">
        <v>150</v>
      </c>
      <c r="B63" s="205"/>
      <c r="C63" s="104"/>
      <c r="D63" s="104"/>
      <c r="E63" s="104"/>
      <c r="F63" s="104"/>
      <c r="G63" s="104"/>
      <c r="H63" s="105"/>
      <c r="I63" s="106"/>
      <c r="J63" s="107"/>
      <c r="K63" s="129"/>
      <c r="L63" s="204" t="s">
        <v>221</v>
      </c>
      <c r="M63" s="204"/>
      <c r="N63" s="204"/>
      <c r="O63" s="130"/>
    </row>
    <row r="64" spans="1:15" x14ac:dyDescent="0.25">
      <c r="A64" s="104"/>
      <c r="B64" s="104"/>
      <c r="C64" s="104"/>
      <c r="D64" s="104"/>
      <c r="E64" s="104"/>
      <c r="F64" s="104"/>
      <c r="G64" s="104"/>
      <c r="H64" s="222" t="s">
        <v>5</v>
      </c>
      <c r="I64" s="222"/>
      <c r="J64" s="222"/>
      <c r="L64" s="223" t="s">
        <v>4</v>
      </c>
      <c r="M64" s="224"/>
      <c r="N64" s="224"/>
      <c r="O64" s="130"/>
    </row>
    <row r="65" spans="1:15" ht="15.75" x14ac:dyDescent="0.25">
      <c r="A65" s="205" t="s">
        <v>137</v>
      </c>
      <c r="B65" s="205"/>
      <c r="C65" s="225" t="s">
        <v>222</v>
      </c>
      <c r="D65" s="225"/>
      <c r="E65" s="225"/>
      <c r="F65" s="225"/>
      <c r="G65" s="104"/>
      <c r="H65" s="105"/>
      <c r="I65" s="106"/>
      <c r="J65" s="107"/>
      <c r="K65" s="129"/>
      <c r="L65" s="204" t="s">
        <v>223</v>
      </c>
      <c r="M65" s="204"/>
      <c r="N65" s="204"/>
      <c r="O65" s="130"/>
    </row>
    <row r="66" spans="1:15" x14ac:dyDescent="0.25">
      <c r="A66" s="104"/>
      <c r="B66" s="104"/>
      <c r="C66" s="222" t="s">
        <v>30</v>
      </c>
      <c r="D66" s="222"/>
      <c r="E66" s="222"/>
      <c r="F66" s="222"/>
      <c r="G66" s="104"/>
      <c r="H66" s="222" t="s">
        <v>5</v>
      </c>
      <c r="I66" s="222"/>
      <c r="J66" s="222"/>
      <c r="L66" s="223" t="s">
        <v>4</v>
      </c>
      <c r="M66" s="224"/>
      <c r="N66" s="224"/>
      <c r="O66" s="130"/>
    </row>
    <row r="67" spans="1:15" x14ac:dyDescent="0.25">
      <c r="A67" s="104"/>
      <c r="B67" s="104"/>
      <c r="C67" s="104"/>
      <c r="D67" s="104"/>
      <c r="E67" s="104"/>
      <c r="F67" s="104"/>
      <c r="G67" s="104"/>
      <c r="H67" s="104"/>
      <c r="I67" s="39"/>
      <c r="J67" s="130"/>
      <c r="K67" s="130"/>
      <c r="L67" s="130"/>
      <c r="M67" s="130"/>
      <c r="N67" s="130"/>
      <c r="O67" s="130"/>
    </row>
  </sheetData>
  <mergeCells count="97">
    <mergeCell ref="A15:O15"/>
    <mergeCell ref="A16:O16"/>
    <mergeCell ref="A17:O17"/>
    <mergeCell ref="A18:O18"/>
    <mergeCell ref="A24:O24"/>
    <mergeCell ref="A19:O19"/>
    <mergeCell ref="A20:O20"/>
    <mergeCell ref="A21:O21"/>
    <mergeCell ref="A22:O22"/>
    <mergeCell ref="A23:O23"/>
    <mergeCell ref="A8:O8"/>
    <mergeCell ref="A11:O11"/>
    <mergeCell ref="A12:O12"/>
    <mergeCell ref="A13:O13"/>
    <mergeCell ref="A14:O14"/>
    <mergeCell ref="A63:B63"/>
    <mergeCell ref="A65:B65"/>
    <mergeCell ref="C66:F66"/>
    <mergeCell ref="H62:J62"/>
    <mergeCell ref="L62:N62"/>
    <mergeCell ref="H64:J64"/>
    <mergeCell ref="L64:N64"/>
    <mergeCell ref="H66:J66"/>
    <mergeCell ref="L66:N66"/>
    <mergeCell ref="L63:N63"/>
    <mergeCell ref="L65:N65"/>
    <mergeCell ref="C65:F65"/>
    <mergeCell ref="A3:O3"/>
    <mergeCell ref="A4:O4"/>
    <mergeCell ref="J30:O30"/>
    <mergeCell ref="J31:O31"/>
    <mergeCell ref="A2:N2"/>
    <mergeCell ref="A29:H29"/>
    <mergeCell ref="A30:H30"/>
    <mergeCell ref="A31:H31"/>
    <mergeCell ref="A10:O10"/>
    <mergeCell ref="A26:O26"/>
    <mergeCell ref="A27:O27"/>
    <mergeCell ref="A28:O28"/>
    <mergeCell ref="J29:O29"/>
    <mergeCell ref="A5:O5"/>
    <mergeCell ref="A6:O6"/>
    <mergeCell ref="A7:O7"/>
    <mergeCell ref="A32:H32"/>
    <mergeCell ref="J32:O32"/>
    <mergeCell ref="A33:H33"/>
    <mergeCell ref="J33:O33"/>
    <mergeCell ref="A34:H34"/>
    <mergeCell ref="J34:O34"/>
    <mergeCell ref="A35:H35"/>
    <mergeCell ref="J35:O35"/>
    <mergeCell ref="A36:H36"/>
    <mergeCell ref="J36:O36"/>
    <mergeCell ref="A37:H37"/>
    <mergeCell ref="J37:O37"/>
    <mergeCell ref="A38:H38"/>
    <mergeCell ref="J38:O38"/>
    <mergeCell ref="A39:H39"/>
    <mergeCell ref="J39:O39"/>
    <mergeCell ref="A40:H40"/>
    <mergeCell ref="J40:O40"/>
    <mergeCell ref="A41:H41"/>
    <mergeCell ref="J41:O41"/>
    <mergeCell ref="A42:H42"/>
    <mergeCell ref="J42:O42"/>
    <mergeCell ref="A43:H43"/>
    <mergeCell ref="J43:O43"/>
    <mergeCell ref="A44:H44"/>
    <mergeCell ref="J44:O44"/>
    <mergeCell ref="A45:H45"/>
    <mergeCell ref="J45:O45"/>
    <mergeCell ref="A46:H46"/>
    <mergeCell ref="J46:O46"/>
    <mergeCell ref="A47:H47"/>
    <mergeCell ref="J47:O47"/>
    <mergeCell ref="A48:H48"/>
    <mergeCell ref="J48:O48"/>
    <mergeCell ref="A49:H49"/>
    <mergeCell ref="J49:O49"/>
    <mergeCell ref="A50:H50"/>
    <mergeCell ref="J50:O50"/>
    <mergeCell ref="A51:H51"/>
    <mergeCell ref="J51:O51"/>
    <mergeCell ref="A52:H52"/>
    <mergeCell ref="J52:O52"/>
    <mergeCell ref="A53:H53"/>
    <mergeCell ref="J53:O53"/>
    <mergeCell ref="A54:H54"/>
    <mergeCell ref="J54:O54"/>
    <mergeCell ref="A55:H55"/>
    <mergeCell ref="J55:O55"/>
    <mergeCell ref="A56:H56"/>
    <mergeCell ref="A57:H57"/>
    <mergeCell ref="A58:H58"/>
    <mergeCell ref="A59:H59"/>
    <mergeCell ref="L61:N61"/>
    <mergeCell ref="A61:B61"/>
  </mergeCells>
  <phoneticPr fontId="0" type="noConversion"/>
  <pageMargins left="0.53" right="0.15748031496062992" top="0.51181102362204722" bottom="0.39370078740157483" header="0" footer="0"/>
  <pageSetup paperSize="9" scale="75" fitToHeight="51" orientation="landscape" r:id="rId1"/>
  <headerFooter differentFirst="1"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view="pageBreakPreview" topLeftCell="A4" zoomScale="80" zoomScaleNormal="70" zoomScaleSheetLayoutView="80" zoomScalePageLayoutView="70" workbookViewId="0">
      <selection activeCell="G42" sqref="G42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7" style="48" customWidth="1"/>
    <col min="6" max="6" width="7" style="61" customWidth="1"/>
    <col min="7" max="7" width="13.7109375" style="18" customWidth="1"/>
    <col min="8" max="8" width="12" style="18" customWidth="1"/>
    <col min="9" max="9" width="15.42578125" style="18" customWidth="1"/>
    <col min="10" max="10" width="11" style="18" customWidth="1"/>
    <col min="11" max="11" width="10.42578125" style="18" customWidth="1"/>
    <col min="12" max="12" width="15.140625" style="18" customWidth="1"/>
    <col min="13" max="13" width="14.42578125" style="18" customWidth="1"/>
    <col min="14" max="14" width="12.140625" style="18" customWidth="1"/>
    <col min="15" max="15" width="9" style="18" customWidth="1"/>
    <col min="16" max="16" width="10.42578125" style="1" customWidth="1"/>
    <col min="17" max="17" width="5.7109375" style="1" customWidth="1"/>
    <col min="18" max="16384" width="8.85546875" style="1"/>
  </cols>
  <sheetData>
    <row r="1" spans="1:15" s="3" customFormat="1" ht="26.25" customHeight="1" x14ac:dyDescent="0.25">
      <c r="A1" s="234" t="s">
        <v>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19"/>
    </row>
    <row r="2" spans="1:15" s="8" customFormat="1" ht="27" customHeight="1" x14ac:dyDescent="0.25">
      <c r="A2" s="206" t="s">
        <v>12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8"/>
      <c r="M2" s="86" t="s">
        <v>13</v>
      </c>
      <c r="N2" s="206" t="s">
        <v>14</v>
      </c>
      <c r="O2" s="208"/>
    </row>
    <row r="3" spans="1:15" s="8" customFormat="1" ht="12.75" customHeight="1" x14ac:dyDescent="0.25">
      <c r="A3" s="206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8"/>
      <c r="M3" s="86">
        <v>2</v>
      </c>
      <c r="N3" s="206">
        <v>3</v>
      </c>
      <c r="O3" s="208"/>
    </row>
    <row r="4" spans="1:15" s="10" customFormat="1" ht="12.75" customHeight="1" x14ac:dyDescent="0.2">
      <c r="A4" s="231" t="s">
        <v>97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3"/>
      <c r="M4" s="90" t="s">
        <v>16</v>
      </c>
      <c r="N4" s="206">
        <v>18210207.399999999</v>
      </c>
      <c r="O4" s="208"/>
    </row>
    <row r="5" spans="1:15" s="7" customFormat="1" ht="14.1" customHeight="1" x14ac:dyDescent="0.2">
      <c r="A5" s="228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30"/>
      <c r="M5" s="103"/>
      <c r="N5" s="206"/>
      <c r="O5" s="208"/>
    </row>
    <row r="6" spans="1:15" s="7" customFormat="1" ht="14.1" customHeight="1" x14ac:dyDescent="0.2">
      <c r="A6" s="228" t="s">
        <v>36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30"/>
      <c r="M6" s="103" t="s">
        <v>16</v>
      </c>
      <c r="N6" s="206">
        <v>18210207.399999999</v>
      </c>
      <c r="O6" s="208"/>
    </row>
    <row r="7" spans="1:15" s="7" customFormat="1" ht="14.1" customHeight="1" x14ac:dyDescent="0.2">
      <c r="A7" s="228" t="s">
        <v>151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103" t="s">
        <v>16</v>
      </c>
      <c r="N7" s="206"/>
      <c r="O7" s="208"/>
    </row>
    <row r="8" spans="1:15" s="7" customFormat="1" ht="15.75" customHeight="1" x14ac:dyDescent="0.2">
      <c r="A8" s="228" t="s">
        <v>152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30"/>
      <c r="M8" s="103" t="s">
        <v>16</v>
      </c>
      <c r="N8" s="206"/>
      <c r="O8" s="208"/>
    </row>
    <row r="9" spans="1:15" s="10" customFormat="1" ht="14.1" customHeight="1" x14ac:dyDescent="0.2">
      <c r="A9" s="231" t="s">
        <v>64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3"/>
      <c r="M9" s="90" t="s">
        <v>16</v>
      </c>
      <c r="N9" s="206">
        <v>12079093.35</v>
      </c>
      <c r="O9" s="208"/>
    </row>
    <row r="10" spans="1:15" s="10" customFormat="1" ht="14.1" customHeight="1" x14ac:dyDescent="0.2">
      <c r="A10" s="228" t="s">
        <v>15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30"/>
      <c r="M10" s="90"/>
      <c r="N10" s="206"/>
      <c r="O10" s="208"/>
    </row>
    <row r="11" spans="1:15" s="7" customFormat="1" ht="14.1" customHeight="1" x14ac:dyDescent="0.2">
      <c r="A11" s="228" t="s">
        <v>37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30"/>
      <c r="M11" s="103" t="s">
        <v>16</v>
      </c>
      <c r="N11" s="206">
        <v>6223739.4800000004</v>
      </c>
      <c r="O11" s="208"/>
    </row>
    <row r="12" spans="1:15" s="3" customFormat="1" ht="3.75" customHeight="1" x14ac:dyDescent="0.25">
      <c r="A12" s="100"/>
      <c r="B12" s="100"/>
      <c r="C12" s="51"/>
      <c r="D12" s="51"/>
      <c r="E12" s="51"/>
      <c r="F12" s="68"/>
      <c r="G12" s="100"/>
      <c r="H12" s="100"/>
      <c r="I12" s="100"/>
      <c r="J12" s="100"/>
      <c r="K12" s="100"/>
      <c r="L12" s="100"/>
      <c r="M12" s="100"/>
      <c r="N12" s="100"/>
      <c r="O12" s="19"/>
    </row>
    <row r="13" spans="1:15" s="3" customFormat="1" ht="15.75" customHeight="1" x14ac:dyDescent="0.25">
      <c r="A13" s="100"/>
      <c r="B13" s="100"/>
      <c r="C13" s="51"/>
      <c r="D13" s="51"/>
      <c r="E13" s="51"/>
      <c r="F13" s="68"/>
      <c r="G13" s="100"/>
      <c r="H13" s="100"/>
      <c r="I13" s="100"/>
      <c r="J13" s="100"/>
      <c r="K13" s="100"/>
      <c r="L13" s="100"/>
      <c r="M13" s="100"/>
      <c r="N13" s="100"/>
      <c r="O13" s="19"/>
    </row>
    <row r="14" spans="1:15" s="3" customFormat="1" ht="20.25" customHeight="1" x14ac:dyDescent="0.25">
      <c r="A14" s="234" t="s">
        <v>17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19"/>
    </row>
    <row r="15" spans="1:15" s="12" customFormat="1" ht="25.5" customHeight="1" x14ac:dyDescent="0.25">
      <c r="A15" s="206" t="s">
        <v>12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8"/>
      <c r="N15" s="217" t="s">
        <v>62</v>
      </c>
      <c r="O15" s="217"/>
    </row>
    <row r="16" spans="1:15" s="8" customFormat="1" ht="12" customHeight="1" x14ac:dyDescent="0.25">
      <c r="A16" s="206">
        <v>1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8"/>
      <c r="N16" s="206">
        <v>2</v>
      </c>
      <c r="O16" s="208"/>
    </row>
    <row r="17" spans="1:15" s="10" customFormat="1" ht="14.1" customHeight="1" x14ac:dyDescent="0.2">
      <c r="A17" s="235" t="s">
        <v>98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6">
        <v>30289300.75</v>
      </c>
      <c r="O17" s="236"/>
    </row>
    <row r="18" spans="1:15" s="7" customFormat="1" ht="14.1" customHeight="1" x14ac:dyDescent="0.2">
      <c r="A18" s="237" t="s">
        <v>18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6"/>
      <c r="O18" s="236"/>
    </row>
    <row r="19" spans="1:15" s="7" customFormat="1" ht="14.1" customHeight="1" x14ac:dyDescent="0.2">
      <c r="A19" s="237" t="s">
        <v>19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6">
        <v>18210207.399999999</v>
      </c>
      <c r="O19" s="236"/>
    </row>
    <row r="20" spans="1:15" s="7" customFormat="1" ht="14.1" customHeight="1" x14ac:dyDescent="0.2">
      <c r="A20" s="238" t="s">
        <v>15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6"/>
      <c r="O20" s="236"/>
    </row>
    <row r="21" spans="1:15" s="7" customFormat="1" ht="14.1" customHeight="1" x14ac:dyDescent="0.2">
      <c r="A21" s="238" t="s">
        <v>20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6">
        <v>1278347.33</v>
      </c>
      <c r="O21" s="236"/>
    </row>
    <row r="22" spans="1:15" s="7" customFormat="1" ht="14.1" customHeight="1" x14ac:dyDescent="0.2">
      <c r="A22" s="237" t="s">
        <v>21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6">
        <v>6223739.4800000004</v>
      </c>
      <c r="O22" s="236"/>
    </row>
    <row r="23" spans="1:15" s="7" customFormat="1" ht="14.1" customHeight="1" x14ac:dyDescent="0.2">
      <c r="A23" s="238" t="s">
        <v>15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6"/>
      <c r="O23" s="236"/>
    </row>
    <row r="24" spans="1:15" s="7" customFormat="1" ht="14.1" customHeight="1" x14ac:dyDescent="0.2">
      <c r="A24" s="238" t="s">
        <v>20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6">
        <v>969818.17</v>
      </c>
      <c r="O24" s="236"/>
    </row>
    <row r="25" spans="1:15" s="10" customFormat="1" ht="14.1" customHeight="1" x14ac:dyDescent="0.2">
      <c r="A25" s="235" t="s">
        <v>60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6"/>
      <c r="O25" s="236"/>
    </row>
    <row r="26" spans="1:15" s="7" customFormat="1" ht="14.1" customHeight="1" x14ac:dyDescent="0.2">
      <c r="A26" s="237" t="s">
        <v>18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6"/>
      <c r="O26" s="236"/>
    </row>
    <row r="27" spans="1:15" s="7" customFormat="1" ht="14.1" customHeight="1" x14ac:dyDescent="0.2">
      <c r="A27" s="237" t="s">
        <v>45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6"/>
      <c r="O27" s="236"/>
    </row>
    <row r="28" spans="1:15" s="7" customFormat="1" ht="14.1" customHeight="1" x14ac:dyDescent="0.2">
      <c r="A28" s="238" t="s">
        <v>15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6"/>
      <c r="O28" s="236"/>
    </row>
    <row r="29" spans="1:15" s="7" customFormat="1" ht="14.1" customHeight="1" x14ac:dyDescent="0.2">
      <c r="A29" s="238" t="s">
        <v>63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6"/>
      <c r="O29" s="236"/>
    </row>
    <row r="30" spans="1:15" s="7" customFormat="1" ht="14.1" customHeight="1" x14ac:dyDescent="0.2">
      <c r="A30" s="238" t="s">
        <v>47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6"/>
      <c r="O30" s="236"/>
    </row>
    <row r="31" spans="1:15" s="7" customFormat="1" ht="14.1" customHeight="1" x14ac:dyDescent="0.2">
      <c r="A31" s="238" t="s">
        <v>46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6"/>
      <c r="O31" s="236"/>
    </row>
    <row r="32" spans="1:15" s="7" customFormat="1" ht="14.1" customHeight="1" x14ac:dyDescent="0.2">
      <c r="A32" s="237" t="s">
        <v>48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6"/>
      <c r="O32" s="236"/>
    </row>
    <row r="33" spans="1:15" s="7" customFormat="1" ht="14.1" customHeight="1" x14ac:dyDescent="0.2">
      <c r="A33" s="228" t="s">
        <v>106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30"/>
      <c r="N33" s="239"/>
      <c r="O33" s="240"/>
    </row>
    <row r="34" spans="1:15" s="7" customFormat="1" ht="14.1" customHeight="1" x14ac:dyDescent="0.2">
      <c r="A34" s="228" t="s">
        <v>107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30"/>
      <c r="N34" s="94"/>
      <c r="O34" s="95"/>
    </row>
    <row r="35" spans="1:15" s="10" customFormat="1" ht="14.1" customHeight="1" x14ac:dyDescent="0.2">
      <c r="A35" s="235" t="s">
        <v>61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6"/>
      <c r="O35" s="236"/>
    </row>
    <row r="36" spans="1:15" s="7" customFormat="1" ht="14.1" customHeight="1" x14ac:dyDescent="0.2">
      <c r="A36" s="237" t="s">
        <v>18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6"/>
      <c r="O36" s="236"/>
    </row>
    <row r="37" spans="1:15" s="7" customFormat="1" ht="14.1" customHeight="1" x14ac:dyDescent="0.2">
      <c r="A37" s="237" t="s">
        <v>49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6"/>
      <c r="O37" s="236"/>
    </row>
    <row r="38" spans="1:15" s="7" customFormat="1" ht="14.1" customHeight="1" x14ac:dyDescent="0.2">
      <c r="A38" s="228" t="s">
        <v>108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30"/>
      <c r="N38" s="239"/>
      <c r="O38" s="240"/>
    </row>
    <row r="39" spans="1:15" s="7" customFormat="1" ht="14.1" customHeight="1" x14ac:dyDescent="0.2">
      <c r="A39" s="40" t="s">
        <v>15</v>
      </c>
      <c r="B39" s="91"/>
      <c r="C39" s="89"/>
      <c r="D39" s="89"/>
      <c r="E39" s="89"/>
      <c r="F39" s="89"/>
      <c r="G39" s="91"/>
      <c r="H39" s="91"/>
      <c r="I39" s="91"/>
      <c r="J39" s="91"/>
      <c r="K39" s="91"/>
      <c r="L39" s="91"/>
      <c r="M39" s="92"/>
      <c r="N39" s="94"/>
      <c r="O39" s="95"/>
    </row>
    <row r="40" spans="1:15" s="7" customFormat="1" ht="13.5" customHeight="1" x14ac:dyDescent="0.2">
      <c r="A40" s="238" t="s">
        <v>22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6"/>
      <c r="O40" s="236"/>
    </row>
    <row r="41" spans="1:15" s="9" customFormat="1" ht="33.75" customHeight="1" x14ac:dyDescent="0.2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101"/>
      <c r="O41" s="32"/>
    </row>
    <row r="42" spans="1:15" s="6" customFormat="1" ht="20.25" customHeight="1" x14ac:dyDescent="0.25">
      <c r="A42" s="205" t="s">
        <v>139</v>
      </c>
      <c r="B42" s="205"/>
      <c r="C42" s="104"/>
      <c r="D42" s="104"/>
      <c r="E42" s="104"/>
      <c r="F42" s="104"/>
      <c r="G42" s="104"/>
      <c r="H42" s="105"/>
      <c r="I42" s="105"/>
      <c r="J42" s="106"/>
      <c r="K42" s="129"/>
      <c r="L42" s="204" t="s">
        <v>163</v>
      </c>
      <c r="M42" s="204"/>
      <c r="N42" s="204"/>
      <c r="O42" s="130"/>
    </row>
    <row r="43" spans="1:15" s="6" customFormat="1" ht="15" customHeight="1" x14ac:dyDescent="0.25">
      <c r="A43" s="104"/>
      <c r="B43" s="104"/>
      <c r="C43" s="104"/>
      <c r="D43" s="104"/>
      <c r="E43" s="104"/>
      <c r="F43" s="104"/>
      <c r="G43" s="104"/>
      <c r="H43" s="222" t="s">
        <v>5</v>
      </c>
      <c r="I43" s="222"/>
      <c r="J43" s="222"/>
      <c r="K43" s="108"/>
      <c r="L43" s="223" t="s">
        <v>4</v>
      </c>
      <c r="M43" s="223"/>
      <c r="N43" s="223"/>
      <c r="O43" s="130"/>
    </row>
    <row r="44" spans="1:15" s="6" customFormat="1" ht="26.25" customHeight="1" x14ac:dyDescent="0.25">
      <c r="A44" s="205" t="s">
        <v>150</v>
      </c>
      <c r="B44" s="205"/>
      <c r="C44" s="104"/>
      <c r="D44" s="104"/>
      <c r="E44" s="104"/>
      <c r="F44" s="104"/>
      <c r="G44" s="104"/>
      <c r="H44" s="105"/>
      <c r="I44" s="106"/>
      <c r="J44" s="107"/>
      <c r="K44" s="129"/>
      <c r="L44" s="204" t="s">
        <v>221</v>
      </c>
      <c r="M44" s="204"/>
      <c r="N44" s="204"/>
      <c r="O44" s="130"/>
    </row>
    <row r="45" spans="1:15" s="6" customFormat="1" ht="13.5" customHeight="1" x14ac:dyDescent="0.25">
      <c r="A45" s="104"/>
      <c r="B45" s="104"/>
      <c r="C45" s="104"/>
      <c r="D45" s="104"/>
      <c r="E45" s="104"/>
      <c r="F45" s="104"/>
      <c r="G45" s="104"/>
      <c r="H45" s="222" t="s">
        <v>5</v>
      </c>
      <c r="I45" s="222"/>
      <c r="J45" s="222"/>
      <c r="K45" s="18"/>
      <c r="L45" s="223" t="s">
        <v>4</v>
      </c>
      <c r="M45" s="224"/>
      <c r="N45" s="224"/>
      <c r="O45" s="130"/>
    </row>
    <row r="46" spans="1:15" s="6" customFormat="1" ht="13.5" customHeight="1" x14ac:dyDescent="0.25">
      <c r="A46" s="205" t="s">
        <v>137</v>
      </c>
      <c r="B46" s="205"/>
      <c r="C46" s="225" t="s">
        <v>222</v>
      </c>
      <c r="D46" s="225"/>
      <c r="E46" s="225"/>
      <c r="F46" s="225"/>
      <c r="G46" s="104"/>
      <c r="H46" s="105"/>
      <c r="I46" s="106"/>
      <c r="J46" s="107"/>
      <c r="K46" s="129"/>
      <c r="L46" s="204" t="s">
        <v>223</v>
      </c>
      <c r="M46" s="204"/>
      <c r="N46" s="204"/>
      <c r="O46" s="130"/>
    </row>
    <row r="47" spans="1:15" s="6" customFormat="1" ht="13.5" customHeight="1" x14ac:dyDescent="0.25">
      <c r="A47" s="104"/>
      <c r="B47" s="104"/>
      <c r="C47" s="222" t="s">
        <v>30</v>
      </c>
      <c r="D47" s="222"/>
      <c r="E47" s="222"/>
      <c r="F47" s="222"/>
      <c r="G47" s="104"/>
      <c r="H47" s="222" t="s">
        <v>5</v>
      </c>
      <c r="I47" s="222"/>
      <c r="J47" s="222"/>
      <c r="K47" s="18"/>
      <c r="L47" s="223" t="s">
        <v>4</v>
      </c>
      <c r="M47" s="224"/>
      <c r="N47" s="224"/>
      <c r="O47" s="130"/>
    </row>
    <row r="48" spans="1:15" s="6" customFormat="1" ht="13.5" customHeight="1" x14ac:dyDescent="0.2">
      <c r="A48" s="104"/>
      <c r="B48" s="104"/>
      <c r="C48" s="104"/>
      <c r="D48" s="104"/>
      <c r="E48" s="104"/>
      <c r="F48" s="104"/>
      <c r="G48" s="104"/>
      <c r="H48" s="104"/>
      <c r="I48" s="39"/>
      <c r="J48" s="130"/>
      <c r="K48" s="130"/>
      <c r="L48" s="130"/>
      <c r="M48" s="130"/>
      <c r="N48" s="130"/>
      <c r="O48" s="130"/>
    </row>
  </sheetData>
  <mergeCells count="86">
    <mergeCell ref="A46:B46"/>
    <mergeCell ref="C47:F47"/>
    <mergeCell ref="H47:J47"/>
    <mergeCell ref="L47:N47"/>
    <mergeCell ref="A42:B42"/>
    <mergeCell ref="H43:J43"/>
    <mergeCell ref="L43:N43"/>
    <mergeCell ref="A44:B44"/>
    <mergeCell ref="H45:J45"/>
    <mergeCell ref="L45:N45"/>
    <mergeCell ref="L42:N42"/>
    <mergeCell ref="L44:N44"/>
    <mergeCell ref="C46:F46"/>
    <mergeCell ref="L46:N46"/>
    <mergeCell ref="A40:M40"/>
    <mergeCell ref="N40:O40"/>
    <mergeCell ref="A41:M41"/>
    <mergeCell ref="A36:M36"/>
    <mergeCell ref="N36:O36"/>
    <mergeCell ref="A37:M37"/>
    <mergeCell ref="N37:O37"/>
    <mergeCell ref="A38:M38"/>
    <mergeCell ref="N38:O38"/>
    <mergeCell ref="A35:M35"/>
    <mergeCell ref="N35:O35"/>
    <mergeCell ref="A29:M29"/>
    <mergeCell ref="N29:O29"/>
    <mergeCell ref="A30:M30"/>
    <mergeCell ref="N30:O30"/>
    <mergeCell ref="A31:M31"/>
    <mergeCell ref="N31:O31"/>
    <mergeCell ref="A32:M32"/>
    <mergeCell ref="N32:O32"/>
    <mergeCell ref="A33:M33"/>
    <mergeCell ref="N33:O33"/>
    <mergeCell ref="A34:M34"/>
    <mergeCell ref="A26:M26"/>
    <mergeCell ref="N26:O26"/>
    <mergeCell ref="A27:M27"/>
    <mergeCell ref="N27:O27"/>
    <mergeCell ref="A28:M28"/>
    <mergeCell ref="N28:O28"/>
    <mergeCell ref="A23:M23"/>
    <mergeCell ref="N23:O23"/>
    <mergeCell ref="A24:M24"/>
    <mergeCell ref="N24:O24"/>
    <mergeCell ref="A25:M25"/>
    <mergeCell ref="N25:O25"/>
    <mergeCell ref="A20:M20"/>
    <mergeCell ref="N20:O20"/>
    <mergeCell ref="A21:M21"/>
    <mergeCell ref="N21:O21"/>
    <mergeCell ref="A22:M22"/>
    <mergeCell ref="N22:O22"/>
    <mergeCell ref="A17:M17"/>
    <mergeCell ref="N17:O17"/>
    <mergeCell ref="A18:M18"/>
    <mergeCell ref="N18:O18"/>
    <mergeCell ref="A19:M19"/>
    <mergeCell ref="N19:O19"/>
    <mergeCell ref="A11:L11"/>
    <mergeCell ref="N11:O11"/>
    <mergeCell ref="A14:N14"/>
    <mergeCell ref="A15:M15"/>
    <mergeCell ref="N15:O15"/>
    <mergeCell ref="A1:N1"/>
    <mergeCell ref="A2:L2"/>
    <mergeCell ref="N2:O2"/>
    <mergeCell ref="A3:L3"/>
    <mergeCell ref="N3:O3"/>
    <mergeCell ref="A7:L7"/>
    <mergeCell ref="N7:O7"/>
    <mergeCell ref="A16:M16"/>
    <mergeCell ref="N16:O16"/>
    <mergeCell ref="A4:L4"/>
    <mergeCell ref="N4:O4"/>
    <mergeCell ref="A5:L5"/>
    <mergeCell ref="N5:O5"/>
    <mergeCell ref="A6:L6"/>
    <mergeCell ref="N6:O6"/>
    <mergeCell ref="A8:L8"/>
    <mergeCell ref="N8:O8"/>
    <mergeCell ref="A9:L9"/>
    <mergeCell ref="N9:O9"/>
    <mergeCell ref="A10:L10"/>
    <mergeCell ref="N10:O10"/>
  </mergeCells>
  <pageMargins left="0.53" right="0.15748031496062992" top="0.51181102362204722" bottom="0.39370078740157483" header="0" footer="0"/>
  <pageSetup paperSize="9" scale="68" fitToHeight="51" orientation="landscape" r:id="rId1"/>
  <headerFooter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2"/>
  <sheetViews>
    <sheetView showGridLines="0" tabSelected="1" view="pageBreakPreview" topLeftCell="A46" zoomScale="80" zoomScaleNormal="70" zoomScaleSheetLayoutView="80" zoomScalePageLayoutView="70" workbookViewId="0">
      <selection activeCell="J58" sqref="J58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8.85546875" style="48" customWidth="1"/>
    <col min="6" max="6" width="8" style="61" customWidth="1"/>
    <col min="7" max="7" width="13.7109375" style="18" customWidth="1"/>
    <col min="8" max="8" width="14.85546875" style="18" customWidth="1"/>
    <col min="9" max="9" width="13.7109375" style="18" customWidth="1"/>
    <col min="10" max="10" width="16.7109375" style="18" customWidth="1"/>
    <col min="11" max="11" width="11" style="18" customWidth="1"/>
    <col min="12" max="12" width="15.140625" style="18" customWidth="1"/>
    <col min="13" max="13" width="14.42578125" style="18" customWidth="1"/>
    <col min="14" max="14" width="12.140625" style="18" customWidth="1"/>
    <col min="15" max="15" width="11" style="18" customWidth="1"/>
    <col min="16" max="16" width="13.85546875" style="1" customWidth="1"/>
    <col min="17" max="17" width="5.7109375" style="1" customWidth="1"/>
    <col min="18" max="16384" width="8.85546875" style="1"/>
  </cols>
  <sheetData>
    <row r="1" spans="1:15" s="9" customFormat="1" ht="14.1" customHeight="1" x14ac:dyDescent="0.25">
      <c r="A1" s="146"/>
      <c r="B1" s="146"/>
      <c r="C1" s="52"/>
      <c r="D1" s="52"/>
      <c r="E1" s="52"/>
      <c r="F1" s="69"/>
      <c r="G1" s="146"/>
      <c r="H1" s="146"/>
      <c r="I1" s="146"/>
      <c r="J1" s="146"/>
      <c r="K1" s="146"/>
      <c r="L1" s="146"/>
      <c r="M1" s="146"/>
      <c r="N1" s="151"/>
      <c r="O1" s="32"/>
    </row>
    <row r="2" spans="1:15" s="9" customFormat="1" ht="14.1" customHeight="1" x14ac:dyDescent="0.25">
      <c r="A2" s="146"/>
      <c r="B2" s="146"/>
      <c r="C2" s="52"/>
      <c r="D2" s="52"/>
      <c r="E2" s="52"/>
      <c r="F2" s="69"/>
      <c r="G2" s="146"/>
      <c r="H2" s="146"/>
      <c r="I2" s="146"/>
      <c r="J2" s="146"/>
      <c r="K2" s="146"/>
      <c r="L2" s="146"/>
      <c r="M2" s="146"/>
      <c r="N2" s="151"/>
      <c r="O2" s="32"/>
    </row>
    <row r="3" spans="1:15" s="9" customFormat="1" ht="14.25" customHeight="1" x14ac:dyDescent="0.25">
      <c r="A3" s="288" t="s">
        <v>153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32"/>
    </row>
    <row r="4" spans="1:15" s="9" customFormat="1" ht="33" customHeight="1" x14ac:dyDescent="0.25">
      <c r="A4" s="288" t="s">
        <v>229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32"/>
    </row>
    <row r="5" spans="1:15" s="9" customFormat="1" ht="0.75" customHeight="1" x14ac:dyDescent="0.25">
      <c r="A5" s="151"/>
      <c r="B5" s="151"/>
      <c r="C5" s="52"/>
      <c r="D5" s="52"/>
      <c r="E5" s="52"/>
      <c r="F5" s="52"/>
      <c r="G5" s="151"/>
      <c r="H5" s="151"/>
      <c r="I5" s="151"/>
      <c r="J5" s="151"/>
      <c r="K5" s="151"/>
      <c r="L5" s="151"/>
      <c r="M5" s="151"/>
      <c r="N5" s="151"/>
      <c r="O5" s="32"/>
    </row>
    <row r="6" spans="1:15" s="15" customFormat="1" ht="24" customHeight="1" x14ac:dyDescent="0.25">
      <c r="A6" s="217" t="s">
        <v>12</v>
      </c>
      <c r="B6" s="217"/>
      <c r="C6" s="217" t="s">
        <v>50</v>
      </c>
      <c r="D6" s="289" t="s">
        <v>52</v>
      </c>
      <c r="E6" s="290"/>
      <c r="F6" s="291"/>
      <c r="G6" s="217" t="s">
        <v>53</v>
      </c>
      <c r="H6" s="217"/>
      <c r="I6" s="217"/>
      <c r="J6" s="217"/>
      <c r="K6" s="217"/>
      <c r="L6" s="217"/>
      <c r="M6" s="217"/>
      <c r="N6" s="217"/>
      <c r="O6" s="217"/>
    </row>
    <row r="7" spans="1:15" s="15" customFormat="1" ht="15" customHeight="1" x14ac:dyDescent="0.25">
      <c r="A7" s="217"/>
      <c r="B7" s="217"/>
      <c r="C7" s="217"/>
      <c r="D7" s="292"/>
      <c r="E7" s="293"/>
      <c r="F7" s="294"/>
      <c r="G7" s="217" t="s">
        <v>43</v>
      </c>
      <c r="H7" s="217" t="s">
        <v>15</v>
      </c>
      <c r="I7" s="217"/>
      <c r="J7" s="217"/>
      <c r="K7" s="217"/>
      <c r="L7" s="217"/>
      <c r="M7" s="217"/>
      <c r="N7" s="217"/>
      <c r="O7" s="217"/>
    </row>
    <row r="8" spans="1:15" s="15" customFormat="1" ht="51" customHeight="1" x14ac:dyDescent="0.25">
      <c r="A8" s="217"/>
      <c r="B8" s="217"/>
      <c r="C8" s="217"/>
      <c r="D8" s="292"/>
      <c r="E8" s="293"/>
      <c r="F8" s="294"/>
      <c r="G8" s="217"/>
      <c r="H8" s="217" t="s">
        <v>154</v>
      </c>
      <c r="I8" s="144" t="s">
        <v>138</v>
      </c>
      <c r="J8" s="217" t="s">
        <v>54</v>
      </c>
      <c r="K8" s="217" t="s">
        <v>55</v>
      </c>
      <c r="L8" s="217" t="s">
        <v>56</v>
      </c>
      <c r="M8" s="217"/>
      <c r="N8" s="217"/>
      <c r="O8" s="217"/>
    </row>
    <row r="9" spans="1:15" s="15" customFormat="1" ht="44.25" customHeight="1" x14ac:dyDescent="0.25">
      <c r="A9" s="217"/>
      <c r="B9" s="217"/>
      <c r="C9" s="217"/>
      <c r="D9" s="295"/>
      <c r="E9" s="296"/>
      <c r="F9" s="297"/>
      <c r="G9" s="217"/>
      <c r="H9" s="217"/>
      <c r="I9" s="298" t="s">
        <v>155</v>
      </c>
      <c r="J9" s="217"/>
      <c r="K9" s="217"/>
      <c r="L9" s="217" t="s">
        <v>43</v>
      </c>
      <c r="M9" s="217" t="s">
        <v>58</v>
      </c>
      <c r="N9" s="217" t="s">
        <v>59</v>
      </c>
      <c r="O9" s="217"/>
    </row>
    <row r="10" spans="1:15" s="15" customFormat="1" ht="86.25" customHeight="1" x14ac:dyDescent="0.25">
      <c r="A10" s="217"/>
      <c r="B10" s="217"/>
      <c r="C10" s="217"/>
      <c r="D10" s="144" t="s">
        <v>51</v>
      </c>
      <c r="E10" s="144" t="s">
        <v>38</v>
      </c>
      <c r="F10" s="41" t="s">
        <v>114</v>
      </c>
      <c r="G10" s="217"/>
      <c r="H10" s="217"/>
      <c r="I10" s="299"/>
      <c r="J10" s="217"/>
      <c r="K10" s="217"/>
      <c r="L10" s="217"/>
      <c r="M10" s="217"/>
      <c r="N10" s="144" t="s">
        <v>43</v>
      </c>
      <c r="O10" s="144" t="s">
        <v>57</v>
      </c>
    </row>
    <row r="11" spans="1:15" s="8" customFormat="1" ht="12.75" customHeight="1" x14ac:dyDescent="0.25">
      <c r="A11" s="33">
        <v>1</v>
      </c>
      <c r="B11" s="33"/>
      <c r="C11" s="33">
        <v>2</v>
      </c>
      <c r="D11" s="279">
        <v>3</v>
      </c>
      <c r="E11" s="280"/>
      <c r="F11" s="281"/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33">
        <v>9</v>
      </c>
      <c r="M11" s="33">
        <v>10</v>
      </c>
      <c r="N11" s="33">
        <v>11</v>
      </c>
      <c r="O11" s="33">
        <v>12</v>
      </c>
    </row>
    <row r="12" spans="1:15" s="12" customFormat="1" ht="20.25" customHeight="1" x14ac:dyDescent="0.25">
      <c r="A12" s="141" t="s">
        <v>65</v>
      </c>
      <c r="B12" s="141"/>
      <c r="C12" s="142">
        <v>100</v>
      </c>
      <c r="D12" s="142" t="s">
        <v>101</v>
      </c>
      <c r="E12" s="142" t="s">
        <v>101</v>
      </c>
      <c r="F12" s="142" t="s">
        <v>101</v>
      </c>
      <c r="G12" s="140">
        <f>G14+G15+G16</f>
        <v>36491300</v>
      </c>
      <c r="H12" s="140">
        <f>H14+H15</f>
        <v>28679500</v>
      </c>
      <c r="I12" s="140"/>
      <c r="J12" s="140">
        <f>J15</f>
        <v>0</v>
      </c>
      <c r="K12" s="140">
        <f>K15</f>
        <v>0</v>
      </c>
      <c r="L12" s="140">
        <f>L14+L16</f>
        <v>7811800</v>
      </c>
      <c r="M12" s="140">
        <f>M14</f>
        <v>0</v>
      </c>
      <c r="N12" s="140">
        <f>N14+N16</f>
        <v>7811800</v>
      </c>
      <c r="O12" s="140">
        <f>O14+O16</f>
        <v>0</v>
      </c>
    </row>
    <row r="13" spans="1:15" s="8" customFormat="1" ht="12.75" customHeight="1" x14ac:dyDescent="0.25">
      <c r="A13" s="145" t="s">
        <v>15</v>
      </c>
      <c r="B13" s="145"/>
      <c r="C13" s="144"/>
      <c r="D13" s="144"/>
      <c r="E13" s="144"/>
      <c r="F13" s="1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8" customFormat="1" ht="16.5" customHeight="1" x14ac:dyDescent="0.25">
      <c r="A14" s="34" t="s">
        <v>66</v>
      </c>
      <c r="B14" s="34"/>
      <c r="C14" s="144">
        <v>110</v>
      </c>
      <c r="D14" s="144" t="s">
        <v>101</v>
      </c>
      <c r="E14" s="144">
        <v>130</v>
      </c>
      <c r="F14" s="144" t="s">
        <v>101</v>
      </c>
      <c r="G14" s="44">
        <v>7811800</v>
      </c>
      <c r="H14" s="44"/>
      <c r="I14" s="44"/>
      <c r="J14" s="43"/>
      <c r="K14" s="43"/>
      <c r="L14" s="44">
        <v>7811800</v>
      </c>
      <c r="M14" s="44"/>
      <c r="N14" s="44">
        <v>7811800</v>
      </c>
      <c r="O14" s="44"/>
    </row>
    <row r="15" spans="1:15" s="8" customFormat="1" ht="30.75" customHeight="1" x14ac:dyDescent="0.25">
      <c r="A15" s="34" t="s">
        <v>67</v>
      </c>
      <c r="B15" s="34"/>
      <c r="C15" s="144">
        <v>120</v>
      </c>
      <c r="D15" s="144" t="s">
        <v>101</v>
      </c>
      <c r="E15" s="144">
        <v>180</v>
      </c>
      <c r="F15" s="144" t="s">
        <v>101</v>
      </c>
      <c r="G15" s="44">
        <f>H15</f>
        <v>28679500</v>
      </c>
      <c r="H15" s="43">
        <v>28679500</v>
      </c>
      <c r="I15" s="43"/>
      <c r="J15" s="43"/>
      <c r="K15" s="43"/>
      <c r="L15" s="43"/>
      <c r="M15" s="43"/>
      <c r="N15" s="43"/>
      <c r="O15" s="43"/>
    </row>
    <row r="16" spans="1:15" s="8" customFormat="1" ht="12.75" customHeight="1" x14ac:dyDescent="0.25">
      <c r="A16" s="34" t="s">
        <v>68</v>
      </c>
      <c r="B16" s="34"/>
      <c r="C16" s="144">
        <v>130</v>
      </c>
      <c r="D16" s="144" t="s">
        <v>101</v>
      </c>
      <c r="E16" s="144">
        <v>180</v>
      </c>
      <c r="F16" s="144" t="s">
        <v>101</v>
      </c>
      <c r="G16" s="44"/>
      <c r="H16" s="43"/>
      <c r="I16" s="43"/>
      <c r="J16" s="43"/>
      <c r="K16" s="43"/>
      <c r="L16" s="44"/>
      <c r="M16" s="44"/>
      <c r="N16" s="44"/>
      <c r="O16" s="44"/>
    </row>
    <row r="17" spans="1:17" s="7" customFormat="1" ht="15.75" customHeight="1" x14ac:dyDescent="0.2">
      <c r="A17" s="78" t="s">
        <v>70</v>
      </c>
      <c r="B17" s="78"/>
      <c r="C17" s="79">
        <v>200</v>
      </c>
      <c r="D17" s="79"/>
      <c r="E17" s="79"/>
      <c r="F17" s="80"/>
      <c r="G17" s="81">
        <f>G19+G30+G35+G38</f>
        <v>36491300</v>
      </c>
      <c r="H17" s="81">
        <f>H19+H30+H35+H38</f>
        <v>28679500</v>
      </c>
      <c r="I17" s="81"/>
      <c r="J17" s="81">
        <f>J19+J30+J35+J38</f>
        <v>0</v>
      </c>
      <c r="K17" s="81">
        <f>K19+K30+K35+K38</f>
        <v>0</v>
      </c>
      <c r="L17" s="81">
        <f>L19+L30+L35+L38</f>
        <v>7811800</v>
      </c>
      <c r="M17" s="81">
        <f t="shared" ref="M17:O17" si="0">M19+M30+M35+M38</f>
        <v>0</v>
      </c>
      <c r="N17" s="81">
        <f t="shared" si="0"/>
        <v>7811800</v>
      </c>
      <c r="O17" s="81">
        <f t="shared" si="0"/>
        <v>0</v>
      </c>
      <c r="P17" s="14"/>
      <c r="Q17" s="14"/>
    </row>
    <row r="18" spans="1:17" s="7" customFormat="1" ht="15.75" customHeight="1" x14ac:dyDescent="0.25">
      <c r="A18" s="35" t="s">
        <v>25</v>
      </c>
      <c r="B18" s="35"/>
      <c r="C18" s="71"/>
      <c r="D18" s="71"/>
      <c r="E18" s="71"/>
      <c r="F18" s="70"/>
      <c r="G18" s="45"/>
      <c r="H18" s="46"/>
      <c r="I18" s="46"/>
      <c r="J18" s="45"/>
      <c r="K18" s="45"/>
      <c r="L18" s="45"/>
      <c r="M18" s="43"/>
      <c r="N18" s="43"/>
      <c r="O18" s="43"/>
      <c r="P18" s="13"/>
      <c r="Q18" s="13"/>
    </row>
    <row r="19" spans="1:17" s="7" customFormat="1" ht="17.25" customHeight="1" x14ac:dyDescent="0.25">
      <c r="A19" s="72" t="s">
        <v>69</v>
      </c>
      <c r="B19" s="73"/>
      <c r="C19" s="74">
        <v>210</v>
      </c>
      <c r="D19" s="74">
        <v>110</v>
      </c>
      <c r="E19" s="74"/>
      <c r="F19" s="75"/>
      <c r="G19" s="76">
        <f>G21+G22+G25+G23+G26</f>
        <v>28718600</v>
      </c>
      <c r="H19" s="76">
        <f>H21+H23+H24+H26+H27+H28+H29</f>
        <v>24265600</v>
      </c>
      <c r="I19" s="76"/>
      <c r="J19" s="76">
        <f>J21+J23+J24+J26+J27+J28+J29</f>
        <v>0</v>
      </c>
      <c r="K19" s="76">
        <f>K21+K23+K24+K26+K27+K28+K29</f>
        <v>0</v>
      </c>
      <c r="L19" s="76">
        <f>L21+L23+L24+L26+L27+L28+L29</f>
        <v>4453000</v>
      </c>
      <c r="M19" s="76">
        <f t="shared" ref="M19:O19" si="1">M21+M23+M24+M26+M27+M28+M29</f>
        <v>0</v>
      </c>
      <c r="N19" s="76">
        <f t="shared" si="1"/>
        <v>4453000</v>
      </c>
      <c r="O19" s="76">
        <f t="shared" si="1"/>
        <v>0</v>
      </c>
      <c r="P19" s="13"/>
      <c r="Q19" s="13"/>
    </row>
    <row r="20" spans="1:17" s="7" customFormat="1" ht="15.75" customHeight="1" x14ac:dyDescent="0.25">
      <c r="A20" s="37" t="s">
        <v>18</v>
      </c>
      <c r="B20" s="36"/>
      <c r="C20" s="53"/>
      <c r="D20" s="53"/>
      <c r="E20" s="53"/>
      <c r="F20" s="54"/>
      <c r="G20" s="45"/>
      <c r="H20" s="45"/>
      <c r="I20" s="45"/>
      <c r="J20" s="45"/>
      <c r="K20" s="45"/>
      <c r="L20" s="45"/>
      <c r="M20" s="42"/>
      <c r="N20" s="42"/>
      <c r="O20" s="42"/>
      <c r="P20" s="13"/>
      <c r="Q20" s="13"/>
    </row>
    <row r="21" spans="1:17" s="7" customFormat="1" ht="38.25" customHeight="1" x14ac:dyDescent="0.25">
      <c r="A21" s="282" t="s">
        <v>129</v>
      </c>
      <c r="B21" s="38" t="s">
        <v>130</v>
      </c>
      <c r="C21" s="285">
        <v>211</v>
      </c>
      <c r="D21" s="71">
        <v>111</v>
      </c>
      <c r="E21" s="71">
        <v>211</v>
      </c>
      <c r="F21" s="70"/>
      <c r="G21" s="45">
        <f>H21+N21</f>
        <v>22055010</v>
      </c>
      <c r="H21" s="46">
        <v>18637210</v>
      </c>
      <c r="I21" s="46"/>
      <c r="J21" s="45"/>
      <c r="K21" s="45"/>
      <c r="L21" s="45">
        <f>N21</f>
        <v>3417800</v>
      </c>
      <c r="M21" s="43"/>
      <c r="N21" s="43">
        <v>3417800</v>
      </c>
      <c r="O21" s="43"/>
      <c r="P21" s="13"/>
      <c r="Q21" s="13"/>
    </row>
    <row r="22" spans="1:17" s="7" customFormat="1" ht="23.25" customHeight="1" x14ac:dyDescent="0.25">
      <c r="A22" s="283"/>
      <c r="B22" s="38" t="s">
        <v>131</v>
      </c>
      <c r="C22" s="286"/>
      <c r="D22" s="285">
        <v>119</v>
      </c>
      <c r="E22" s="71" t="s">
        <v>44</v>
      </c>
      <c r="F22" s="70"/>
      <c r="G22" s="45"/>
      <c r="H22" s="45"/>
      <c r="I22" s="45"/>
      <c r="J22" s="45"/>
      <c r="K22" s="45"/>
      <c r="L22" s="45"/>
      <c r="M22" s="43"/>
      <c r="N22" s="43"/>
      <c r="O22" s="43"/>
      <c r="P22" s="13"/>
      <c r="Q22" s="13"/>
    </row>
    <row r="23" spans="1:17" s="7" customFormat="1" ht="47.25" customHeight="1" x14ac:dyDescent="0.25">
      <c r="A23" s="283"/>
      <c r="B23" s="38" t="s">
        <v>27</v>
      </c>
      <c r="C23" s="286"/>
      <c r="D23" s="286"/>
      <c r="E23" s="71">
        <v>213</v>
      </c>
      <c r="F23" s="70"/>
      <c r="G23" s="45">
        <f>H23+N23</f>
        <v>6660590</v>
      </c>
      <c r="H23" s="46">
        <v>5628390</v>
      </c>
      <c r="I23" s="46"/>
      <c r="J23" s="45"/>
      <c r="K23" s="45"/>
      <c r="L23" s="45">
        <f t="shared" ref="L23:L26" si="2">N23</f>
        <v>1032200</v>
      </c>
      <c r="M23" s="43"/>
      <c r="N23" s="43">
        <v>1032200</v>
      </c>
      <c r="O23" s="43"/>
      <c r="P23" s="13"/>
      <c r="Q23" s="13"/>
    </row>
    <row r="24" spans="1:17" s="7" customFormat="1" ht="46.5" customHeight="1" x14ac:dyDescent="0.25">
      <c r="A24" s="284"/>
      <c r="B24" s="38" t="s">
        <v>112</v>
      </c>
      <c r="C24" s="287"/>
      <c r="D24" s="287"/>
      <c r="E24" s="71">
        <v>262</v>
      </c>
      <c r="F24" s="70"/>
      <c r="G24" s="45"/>
      <c r="H24" s="46"/>
      <c r="I24" s="46"/>
      <c r="J24" s="45"/>
      <c r="K24" s="45"/>
      <c r="L24" s="45"/>
      <c r="M24" s="43"/>
      <c r="N24" s="43"/>
      <c r="O24" s="43"/>
      <c r="P24" s="13"/>
      <c r="Q24" s="13"/>
    </row>
    <row r="25" spans="1:17" s="7" customFormat="1" ht="27" customHeight="1" x14ac:dyDescent="0.25">
      <c r="A25" s="282" t="s">
        <v>110</v>
      </c>
      <c r="B25" s="38" t="s">
        <v>132</v>
      </c>
      <c r="C25" s="285">
        <v>212</v>
      </c>
      <c r="D25" s="285">
        <v>112</v>
      </c>
      <c r="E25" s="71" t="s">
        <v>44</v>
      </c>
      <c r="F25" s="70"/>
      <c r="G25" s="45"/>
      <c r="H25" s="45"/>
      <c r="I25" s="45"/>
      <c r="J25" s="45"/>
      <c r="K25" s="45"/>
      <c r="L25" s="45"/>
      <c r="M25" s="43"/>
      <c r="N25" s="43"/>
      <c r="O25" s="43"/>
      <c r="P25" s="13"/>
      <c r="Q25" s="13"/>
    </row>
    <row r="26" spans="1:17" s="7" customFormat="1" ht="24.75" customHeight="1" x14ac:dyDescent="0.25">
      <c r="A26" s="283"/>
      <c r="B26" s="38" t="s">
        <v>26</v>
      </c>
      <c r="C26" s="286"/>
      <c r="D26" s="286"/>
      <c r="E26" s="71">
        <v>212</v>
      </c>
      <c r="F26" s="70"/>
      <c r="G26" s="45">
        <v>3000</v>
      </c>
      <c r="H26" s="46"/>
      <c r="I26" s="46"/>
      <c r="J26" s="45"/>
      <c r="K26" s="45"/>
      <c r="L26" s="45">
        <f t="shared" si="2"/>
        <v>3000</v>
      </c>
      <c r="M26" s="43"/>
      <c r="N26" s="43">
        <v>3000</v>
      </c>
      <c r="O26" s="43"/>
      <c r="P26" s="13"/>
      <c r="Q26" s="13"/>
    </row>
    <row r="27" spans="1:17" s="7" customFormat="1" ht="48" customHeight="1" x14ac:dyDescent="0.25">
      <c r="A27" s="283"/>
      <c r="B27" s="38" t="s">
        <v>112</v>
      </c>
      <c r="C27" s="286"/>
      <c r="D27" s="286"/>
      <c r="E27" s="71">
        <v>262</v>
      </c>
      <c r="F27" s="70"/>
      <c r="G27" s="45"/>
      <c r="H27" s="46"/>
      <c r="I27" s="46"/>
      <c r="J27" s="45"/>
      <c r="K27" s="45"/>
      <c r="L27" s="45"/>
      <c r="M27" s="43"/>
      <c r="N27" s="43"/>
      <c r="O27" s="43"/>
      <c r="P27" s="13"/>
      <c r="Q27" s="13"/>
    </row>
    <row r="28" spans="1:17" s="7" customFormat="1" ht="45.75" customHeight="1" x14ac:dyDescent="0.25">
      <c r="A28" s="283"/>
      <c r="B28" s="38" t="s">
        <v>112</v>
      </c>
      <c r="C28" s="286"/>
      <c r="D28" s="286"/>
      <c r="E28" s="71">
        <v>262</v>
      </c>
      <c r="F28" s="70" t="s">
        <v>115</v>
      </c>
      <c r="G28" s="45"/>
      <c r="H28" s="46"/>
      <c r="I28" s="46"/>
      <c r="J28" s="45"/>
      <c r="K28" s="45"/>
      <c r="L28" s="45"/>
      <c r="M28" s="43"/>
      <c r="N28" s="43"/>
      <c r="O28" s="43"/>
      <c r="P28" s="13"/>
      <c r="Q28" s="13"/>
    </row>
    <row r="29" spans="1:17" s="7" customFormat="1" ht="17.25" customHeight="1" x14ac:dyDescent="0.25">
      <c r="A29" s="284"/>
      <c r="B29" s="38" t="s">
        <v>113</v>
      </c>
      <c r="C29" s="287"/>
      <c r="D29" s="287"/>
      <c r="E29" s="71">
        <v>290</v>
      </c>
      <c r="F29" s="70"/>
      <c r="G29" s="45"/>
      <c r="H29" s="46"/>
      <c r="I29" s="46"/>
      <c r="J29" s="45"/>
      <c r="K29" s="45"/>
      <c r="L29" s="45"/>
      <c r="M29" s="43"/>
      <c r="N29" s="43"/>
      <c r="O29" s="43"/>
      <c r="P29" s="13"/>
      <c r="Q29" s="13"/>
    </row>
    <row r="30" spans="1:17" s="7" customFormat="1" ht="30" customHeight="1" x14ac:dyDescent="0.25">
      <c r="A30" s="72" t="s">
        <v>71</v>
      </c>
      <c r="B30" s="72"/>
      <c r="C30" s="74">
        <v>230</v>
      </c>
      <c r="D30" s="74">
        <v>850</v>
      </c>
      <c r="E30" s="74"/>
      <c r="F30" s="75"/>
      <c r="G30" s="76">
        <f>G32+G33+G34</f>
        <v>941700</v>
      </c>
      <c r="H30" s="76">
        <f t="shared" ref="H30:O30" si="3">H32+H33+H34</f>
        <v>941700</v>
      </c>
      <c r="I30" s="76"/>
      <c r="J30" s="76">
        <f t="shared" si="3"/>
        <v>0</v>
      </c>
      <c r="K30" s="76">
        <f t="shared" si="3"/>
        <v>0</v>
      </c>
      <c r="L30" s="76">
        <f t="shared" si="3"/>
        <v>0</v>
      </c>
      <c r="M30" s="76">
        <f t="shared" si="3"/>
        <v>0</v>
      </c>
      <c r="N30" s="76">
        <f t="shared" si="3"/>
        <v>0</v>
      </c>
      <c r="O30" s="76">
        <f t="shared" si="3"/>
        <v>0</v>
      </c>
      <c r="P30" s="13"/>
      <c r="Q30" s="13"/>
    </row>
    <row r="31" spans="1:17" s="7" customFormat="1" ht="15.75" customHeight="1" x14ac:dyDescent="0.25">
      <c r="A31" s="37" t="s">
        <v>18</v>
      </c>
      <c r="B31" s="37"/>
      <c r="C31" s="71"/>
      <c r="D31" s="71"/>
      <c r="E31" s="71"/>
      <c r="F31" s="70"/>
      <c r="G31" s="45"/>
      <c r="H31" s="46"/>
      <c r="I31" s="46"/>
      <c r="J31" s="45"/>
      <c r="K31" s="45"/>
      <c r="L31" s="45"/>
      <c r="M31" s="43"/>
      <c r="N31" s="43"/>
      <c r="O31" s="43"/>
      <c r="P31" s="13"/>
      <c r="Q31" s="13"/>
    </row>
    <row r="32" spans="1:17" s="7" customFormat="1" ht="48" customHeight="1" x14ac:dyDescent="0.25">
      <c r="A32" s="37" t="s">
        <v>72</v>
      </c>
      <c r="B32" s="38" t="s">
        <v>113</v>
      </c>
      <c r="C32" s="71">
        <v>231</v>
      </c>
      <c r="D32" s="71">
        <v>851</v>
      </c>
      <c r="E32" s="71">
        <v>290</v>
      </c>
      <c r="F32" s="70" t="s">
        <v>117</v>
      </c>
      <c r="G32" s="45">
        <v>938100</v>
      </c>
      <c r="H32" s="46">
        <v>938100</v>
      </c>
      <c r="I32" s="46"/>
      <c r="J32" s="45"/>
      <c r="K32" s="45"/>
      <c r="L32" s="45"/>
      <c r="M32" s="43"/>
      <c r="N32" s="43"/>
      <c r="O32" s="43"/>
      <c r="P32" s="13"/>
      <c r="Q32" s="13"/>
    </row>
    <row r="33" spans="1:17" s="7" customFormat="1" ht="33" customHeight="1" x14ac:dyDescent="0.25">
      <c r="A33" s="37" t="s">
        <v>73</v>
      </c>
      <c r="B33" s="38" t="s">
        <v>113</v>
      </c>
      <c r="C33" s="71">
        <v>232</v>
      </c>
      <c r="D33" s="71">
        <v>852</v>
      </c>
      <c r="E33" s="71">
        <v>290</v>
      </c>
      <c r="F33" s="70"/>
      <c r="G33" s="45">
        <v>3600</v>
      </c>
      <c r="H33" s="46">
        <v>3600</v>
      </c>
      <c r="I33" s="46"/>
      <c r="J33" s="45"/>
      <c r="K33" s="45"/>
      <c r="L33" s="45"/>
      <c r="M33" s="43"/>
      <c r="N33" s="43"/>
      <c r="O33" s="43"/>
      <c r="P33" s="13"/>
      <c r="Q33" s="13"/>
    </row>
    <row r="34" spans="1:17" s="7" customFormat="1" ht="26.25" customHeight="1" x14ac:dyDescent="0.25">
      <c r="A34" s="37" t="s">
        <v>116</v>
      </c>
      <c r="B34" s="38" t="s">
        <v>113</v>
      </c>
      <c r="C34" s="71">
        <v>233</v>
      </c>
      <c r="D34" s="71">
        <v>853</v>
      </c>
      <c r="E34" s="71">
        <v>290</v>
      </c>
      <c r="F34" s="70"/>
      <c r="G34" s="45"/>
      <c r="H34" s="46"/>
      <c r="I34" s="46"/>
      <c r="J34" s="45"/>
      <c r="K34" s="45"/>
      <c r="L34" s="45"/>
      <c r="M34" s="43"/>
      <c r="N34" s="43"/>
      <c r="O34" s="43"/>
      <c r="P34" s="13"/>
      <c r="Q34" s="13"/>
    </row>
    <row r="35" spans="1:17" s="7" customFormat="1" ht="27.75" customHeight="1" x14ac:dyDescent="0.25">
      <c r="A35" s="72" t="s">
        <v>74</v>
      </c>
      <c r="B35" s="72"/>
      <c r="C35" s="74">
        <v>250</v>
      </c>
      <c r="D35" s="74">
        <v>830</v>
      </c>
      <c r="E35" s="74"/>
      <c r="F35" s="75"/>
      <c r="G35" s="76">
        <f>G37</f>
        <v>0</v>
      </c>
      <c r="H35" s="76">
        <f t="shared" ref="H35:O35" si="4">H37</f>
        <v>0</v>
      </c>
      <c r="I35" s="76"/>
      <c r="J35" s="76">
        <f t="shared" si="4"/>
        <v>0</v>
      </c>
      <c r="K35" s="76">
        <f t="shared" si="4"/>
        <v>0</v>
      </c>
      <c r="L35" s="76">
        <f t="shared" si="4"/>
        <v>0</v>
      </c>
      <c r="M35" s="76">
        <f t="shared" si="4"/>
        <v>0</v>
      </c>
      <c r="N35" s="76">
        <f t="shared" si="4"/>
        <v>0</v>
      </c>
      <c r="O35" s="76">
        <f t="shared" si="4"/>
        <v>0</v>
      </c>
      <c r="P35" s="13"/>
      <c r="Q35" s="13"/>
    </row>
    <row r="36" spans="1:17" s="7" customFormat="1" ht="15" customHeight="1" x14ac:dyDescent="0.25">
      <c r="A36" s="37" t="s">
        <v>18</v>
      </c>
      <c r="B36" s="35"/>
      <c r="C36" s="147"/>
      <c r="D36" s="147"/>
      <c r="E36" s="71"/>
      <c r="F36" s="70"/>
      <c r="G36" s="45"/>
      <c r="H36" s="46"/>
      <c r="I36" s="46"/>
      <c r="J36" s="45"/>
      <c r="K36" s="45"/>
      <c r="L36" s="45"/>
      <c r="M36" s="43"/>
      <c r="N36" s="43"/>
      <c r="O36" s="43"/>
      <c r="P36" s="13"/>
      <c r="Q36" s="13"/>
    </row>
    <row r="37" spans="1:17" s="7" customFormat="1" ht="29.25" customHeight="1" x14ac:dyDescent="0.25">
      <c r="A37" s="47" t="s">
        <v>134</v>
      </c>
      <c r="B37" s="38" t="s">
        <v>113</v>
      </c>
      <c r="C37" s="147">
        <v>251</v>
      </c>
      <c r="D37" s="147">
        <v>831</v>
      </c>
      <c r="E37" s="71">
        <v>290</v>
      </c>
      <c r="F37" s="70"/>
      <c r="G37" s="45"/>
      <c r="H37" s="46"/>
      <c r="I37" s="46"/>
      <c r="J37" s="45"/>
      <c r="K37" s="45"/>
      <c r="L37" s="45"/>
      <c r="M37" s="43"/>
      <c r="N37" s="43"/>
      <c r="O37" s="43"/>
      <c r="P37" s="13"/>
      <c r="Q37" s="13"/>
    </row>
    <row r="38" spans="1:17" s="7" customFormat="1" ht="27.75" customHeight="1" x14ac:dyDescent="0.25">
      <c r="A38" s="72" t="s">
        <v>75</v>
      </c>
      <c r="B38" s="72"/>
      <c r="C38" s="74">
        <v>260</v>
      </c>
      <c r="D38" s="74">
        <v>240</v>
      </c>
      <c r="E38" s="74"/>
      <c r="F38" s="75"/>
      <c r="G38" s="76">
        <f>G40</f>
        <v>6831000</v>
      </c>
      <c r="H38" s="76">
        <f>H40</f>
        <v>3472200</v>
      </c>
      <c r="I38" s="76"/>
      <c r="J38" s="76">
        <f>J40</f>
        <v>0</v>
      </c>
      <c r="K38" s="76">
        <f>K40</f>
        <v>0</v>
      </c>
      <c r="L38" s="76">
        <f>L40</f>
        <v>3358800</v>
      </c>
      <c r="M38" s="76">
        <f t="shared" ref="M38:O38" si="5">M40</f>
        <v>0</v>
      </c>
      <c r="N38" s="76">
        <f t="shared" si="5"/>
        <v>3358800</v>
      </c>
      <c r="O38" s="76">
        <f t="shared" si="5"/>
        <v>0</v>
      </c>
      <c r="P38" s="13"/>
      <c r="Q38" s="13"/>
    </row>
    <row r="39" spans="1:17" s="7" customFormat="1" ht="15.75" customHeight="1" x14ac:dyDescent="0.25">
      <c r="A39" s="37" t="s">
        <v>18</v>
      </c>
      <c r="B39" s="37"/>
      <c r="C39" s="71"/>
      <c r="D39" s="71"/>
      <c r="E39" s="71"/>
      <c r="F39" s="70"/>
      <c r="G39" s="45"/>
      <c r="H39" s="46"/>
      <c r="I39" s="46"/>
      <c r="J39" s="45"/>
      <c r="K39" s="45"/>
      <c r="L39" s="45"/>
      <c r="M39" s="43"/>
      <c r="N39" s="43"/>
      <c r="O39" s="43"/>
      <c r="P39" s="13"/>
      <c r="Q39" s="13"/>
    </row>
    <row r="40" spans="1:17" s="7" customFormat="1" ht="27.75" customHeight="1" x14ac:dyDescent="0.25">
      <c r="A40" s="282" t="s">
        <v>156</v>
      </c>
      <c r="B40" s="38" t="s">
        <v>133</v>
      </c>
      <c r="C40" s="285">
        <v>264</v>
      </c>
      <c r="D40" s="285">
        <v>244</v>
      </c>
      <c r="E40" s="71" t="s">
        <v>44</v>
      </c>
      <c r="F40" s="70"/>
      <c r="G40" s="45">
        <f>G41+G42+G43+G44+G45+G46+G47+G48+G49+G50+G51</f>
        <v>6831000</v>
      </c>
      <c r="H40" s="45">
        <f>H41+H42+H43+H44+H45+H46+H47+H48+H49+H50+H51</f>
        <v>3472200</v>
      </c>
      <c r="I40" s="45"/>
      <c r="J40" s="45">
        <f>J41+J42+J43+J44+J45+J46+J47+J48+J49+J50+J51</f>
        <v>0</v>
      </c>
      <c r="K40" s="45">
        <f>K41+K42+K43+K44+K45+K46+K47+K48+K49+K50+K51</f>
        <v>0</v>
      </c>
      <c r="L40" s="45">
        <f>L41+L42+L43+L44+L45+L46+L47+L48+L49+L50+L51</f>
        <v>3358800</v>
      </c>
      <c r="M40" s="43"/>
      <c r="N40" s="43">
        <f>N41+N44+N45+N46+N47+N48+N51</f>
        <v>3358800</v>
      </c>
      <c r="O40" s="43"/>
      <c r="P40" s="13"/>
      <c r="Q40" s="13"/>
    </row>
    <row r="41" spans="1:17" s="7" customFormat="1" ht="18.75" customHeight="1" x14ac:dyDescent="0.2">
      <c r="A41" s="283"/>
      <c r="B41" s="38" t="s">
        <v>28</v>
      </c>
      <c r="C41" s="286"/>
      <c r="D41" s="286"/>
      <c r="E41" s="71">
        <v>221</v>
      </c>
      <c r="F41" s="70"/>
      <c r="G41" s="45">
        <f>H41+N41</f>
        <v>112000</v>
      </c>
      <c r="H41" s="46">
        <v>51000</v>
      </c>
      <c r="I41" s="46"/>
      <c r="J41" s="45"/>
      <c r="K41" s="45"/>
      <c r="L41" s="45">
        <f>N41</f>
        <v>61000</v>
      </c>
      <c r="M41" s="43"/>
      <c r="N41" s="43">
        <v>61000</v>
      </c>
      <c r="O41" s="43"/>
    </row>
    <row r="42" spans="1:17" s="7" customFormat="1" ht="27.75" customHeight="1" x14ac:dyDescent="0.2">
      <c r="A42" s="283"/>
      <c r="B42" s="38" t="s">
        <v>29</v>
      </c>
      <c r="C42" s="286"/>
      <c r="D42" s="286"/>
      <c r="E42" s="71">
        <v>222</v>
      </c>
      <c r="F42" s="70"/>
      <c r="G42" s="45"/>
      <c r="H42" s="46"/>
      <c r="I42" s="46"/>
      <c r="J42" s="45"/>
      <c r="K42" s="45"/>
      <c r="L42" s="45"/>
      <c r="M42" s="43"/>
      <c r="N42" s="43"/>
      <c r="O42" s="43"/>
    </row>
    <row r="43" spans="1:17" s="7" customFormat="1" ht="28.5" customHeight="1" x14ac:dyDescent="0.2">
      <c r="A43" s="283"/>
      <c r="B43" s="38" t="s">
        <v>118</v>
      </c>
      <c r="C43" s="286"/>
      <c r="D43" s="286"/>
      <c r="E43" s="71">
        <v>223</v>
      </c>
      <c r="F43" s="70"/>
      <c r="G43" s="45"/>
      <c r="H43" s="46"/>
      <c r="I43" s="46"/>
      <c r="J43" s="45"/>
      <c r="K43" s="45"/>
      <c r="L43" s="45"/>
      <c r="M43" s="43"/>
      <c r="N43" s="43"/>
      <c r="O43" s="43"/>
    </row>
    <row r="44" spans="1:17" s="7" customFormat="1" ht="39" customHeight="1" x14ac:dyDescent="0.2">
      <c r="A44" s="283"/>
      <c r="B44" s="38" t="s">
        <v>135</v>
      </c>
      <c r="C44" s="286"/>
      <c r="D44" s="286"/>
      <c r="E44" s="71">
        <v>223</v>
      </c>
      <c r="F44" s="70" t="s">
        <v>121</v>
      </c>
      <c r="G44" s="45">
        <f t="shared" ref="G44:G51" si="6">H44+N44</f>
        <v>971900</v>
      </c>
      <c r="H44" s="46">
        <v>723100</v>
      </c>
      <c r="I44" s="46"/>
      <c r="J44" s="45"/>
      <c r="K44" s="45"/>
      <c r="L44" s="45">
        <f t="shared" ref="L44:L51" si="7">N44</f>
        <v>248800</v>
      </c>
      <c r="M44" s="43"/>
      <c r="N44" s="43">
        <v>248800</v>
      </c>
      <c r="O44" s="43"/>
    </row>
    <row r="45" spans="1:17" s="7" customFormat="1" ht="50.1" customHeight="1" x14ac:dyDescent="0.2">
      <c r="A45" s="283"/>
      <c r="B45" s="38" t="s">
        <v>119</v>
      </c>
      <c r="C45" s="286"/>
      <c r="D45" s="286"/>
      <c r="E45" s="71">
        <v>223</v>
      </c>
      <c r="F45" s="70" t="s">
        <v>122</v>
      </c>
      <c r="G45" s="45">
        <f t="shared" si="6"/>
        <v>655700</v>
      </c>
      <c r="H45" s="46">
        <v>491800</v>
      </c>
      <c r="I45" s="46"/>
      <c r="J45" s="45"/>
      <c r="K45" s="45"/>
      <c r="L45" s="45">
        <f t="shared" si="7"/>
        <v>163900</v>
      </c>
      <c r="M45" s="43"/>
      <c r="N45" s="43">
        <v>163900</v>
      </c>
      <c r="O45" s="43"/>
    </row>
    <row r="46" spans="1:17" s="7" customFormat="1" ht="39.75" customHeight="1" x14ac:dyDescent="0.2">
      <c r="A46" s="283"/>
      <c r="B46" s="38" t="s">
        <v>120</v>
      </c>
      <c r="C46" s="286"/>
      <c r="D46" s="286"/>
      <c r="E46" s="71">
        <v>223</v>
      </c>
      <c r="F46" s="70" t="s">
        <v>123</v>
      </c>
      <c r="G46" s="45">
        <f t="shared" si="6"/>
        <v>49300</v>
      </c>
      <c r="H46" s="46">
        <v>37000</v>
      </c>
      <c r="I46" s="46"/>
      <c r="J46" s="45"/>
      <c r="K46" s="45"/>
      <c r="L46" s="45">
        <f t="shared" si="7"/>
        <v>12300</v>
      </c>
      <c r="M46" s="43"/>
      <c r="N46" s="43">
        <v>12300</v>
      </c>
      <c r="O46" s="43"/>
    </row>
    <row r="47" spans="1:17" s="7" customFormat="1" ht="27" customHeight="1" x14ac:dyDescent="0.2">
      <c r="A47" s="283"/>
      <c r="B47" s="38" t="s">
        <v>39</v>
      </c>
      <c r="C47" s="286"/>
      <c r="D47" s="286"/>
      <c r="E47" s="71">
        <v>225</v>
      </c>
      <c r="F47" s="70"/>
      <c r="G47" s="45">
        <f t="shared" si="6"/>
        <v>476800</v>
      </c>
      <c r="H47" s="46">
        <v>320000</v>
      </c>
      <c r="I47" s="46"/>
      <c r="J47" s="45"/>
      <c r="K47" s="45"/>
      <c r="L47" s="45">
        <f t="shared" si="7"/>
        <v>156800</v>
      </c>
      <c r="M47" s="43"/>
      <c r="N47" s="43">
        <v>156800</v>
      </c>
      <c r="O47" s="43"/>
    </row>
    <row r="48" spans="1:17" s="7" customFormat="1" ht="26.25" customHeight="1" x14ac:dyDescent="0.2">
      <c r="A48" s="283"/>
      <c r="B48" s="38" t="s">
        <v>111</v>
      </c>
      <c r="C48" s="286"/>
      <c r="D48" s="286"/>
      <c r="E48" s="71">
        <v>226</v>
      </c>
      <c r="F48" s="70"/>
      <c r="G48" s="45">
        <f t="shared" si="6"/>
        <v>1886700</v>
      </c>
      <c r="H48" s="46">
        <v>207300</v>
      </c>
      <c r="I48" s="46"/>
      <c r="J48" s="45"/>
      <c r="K48" s="45"/>
      <c r="L48" s="45">
        <f t="shared" si="7"/>
        <v>1679400</v>
      </c>
      <c r="M48" s="43"/>
      <c r="N48" s="43">
        <v>1679400</v>
      </c>
      <c r="O48" s="43"/>
    </row>
    <row r="49" spans="1:15" s="7" customFormat="1" ht="22.5" customHeight="1" x14ac:dyDescent="0.2">
      <c r="A49" s="283"/>
      <c r="B49" s="38" t="s">
        <v>113</v>
      </c>
      <c r="C49" s="286"/>
      <c r="D49" s="286"/>
      <c r="E49" s="71">
        <v>290</v>
      </c>
      <c r="F49" s="70"/>
      <c r="G49" s="45">
        <v>266000</v>
      </c>
      <c r="H49" s="46">
        <v>266000</v>
      </c>
      <c r="I49" s="46"/>
      <c r="J49" s="45"/>
      <c r="K49" s="45"/>
      <c r="L49" s="45"/>
      <c r="M49" s="43"/>
      <c r="N49" s="43"/>
      <c r="O49" s="43"/>
    </row>
    <row r="50" spans="1:15" s="7" customFormat="1" ht="40.5" customHeight="1" x14ac:dyDescent="0.2">
      <c r="A50" s="283"/>
      <c r="B50" s="38" t="s">
        <v>40</v>
      </c>
      <c r="C50" s="286"/>
      <c r="D50" s="286"/>
      <c r="E50" s="71">
        <v>310</v>
      </c>
      <c r="F50" s="70"/>
      <c r="G50" s="45"/>
      <c r="H50" s="46"/>
      <c r="I50" s="46"/>
      <c r="J50" s="45"/>
      <c r="K50" s="45"/>
      <c r="L50" s="45"/>
      <c r="M50" s="43"/>
      <c r="N50" s="43"/>
      <c r="O50" s="43"/>
    </row>
    <row r="51" spans="1:15" s="7" customFormat="1" ht="52.5" customHeight="1" x14ac:dyDescent="0.2">
      <c r="A51" s="283"/>
      <c r="B51" s="38" t="s">
        <v>41</v>
      </c>
      <c r="C51" s="286"/>
      <c r="D51" s="286"/>
      <c r="E51" s="71">
        <v>340</v>
      </c>
      <c r="F51" s="70"/>
      <c r="G51" s="45">
        <f t="shared" si="6"/>
        <v>2412600</v>
      </c>
      <c r="H51" s="46">
        <v>1376000</v>
      </c>
      <c r="I51" s="46"/>
      <c r="J51" s="45"/>
      <c r="K51" s="45"/>
      <c r="L51" s="45">
        <f t="shared" si="7"/>
        <v>1036600</v>
      </c>
      <c r="M51" s="43"/>
      <c r="N51" s="43">
        <v>1036600</v>
      </c>
      <c r="O51" s="43"/>
    </row>
    <row r="52" spans="1:15" s="7" customFormat="1" ht="25.5" customHeight="1" x14ac:dyDescent="0.2">
      <c r="A52" s="82" t="s">
        <v>76</v>
      </c>
      <c r="B52" s="82"/>
      <c r="C52" s="83">
        <v>300</v>
      </c>
      <c r="D52" s="83" t="s">
        <v>44</v>
      </c>
      <c r="E52" s="83">
        <v>500</v>
      </c>
      <c r="F52" s="83" t="s">
        <v>44</v>
      </c>
      <c r="G52" s="84">
        <f>G54+G55</f>
        <v>0</v>
      </c>
      <c r="H52" s="84">
        <f t="shared" ref="H52:O52" si="8">H54+H55</f>
        <v>0</v>
      </c>
      <c r="I52" s="84"/>
      <c r="J52" s="84">
        <f t="shared" si="8"/>
        <v>0</v>
      </c>
      <c r="K52" s="84">
        <f t="shared" si="8"/>
        <v>0</v>
      </c>
      <c r="L52" s="84">
        <f t="shared" si="8"/>
        <v>0</v>
      </c>
      <c r="M52" s="84">
        <f t="shared" si="8"/>
        <v>0</v>
      </c>
      <c r="N52" s="84">
        <f t="shared" si="8"/>
        <v>0</v>
      </c>
      <c r="O52" s="84">
        <f t="shared" si="8"/>
        <v>0</v>
      </c>
    </row>
    <row r="53" spans="1:15" s="7" customFormat="1" ht="15.75" customHeight="1" x14ac:dyDescent="0.2">
      <c r="A53" s="37" t="s">
        <v>18</v>
      </c>
      <c r="B53" s="37"/>
      <c r="C53" s="71"/>
      <c r="D53" s="71"/>
      <c r="E53" s="71"/>
      <c r="F53" s="71"/>
      <c r="G53" s="45"/>
      <c r="H53" s="46"/>
      <c r="I53" s="46"/>
      <c r="J53" s="45"/>
      <c r="K53" s="45"/>
      <c r="L53" s="45"/>
      <c r="M53" s="43"/>
      <c r="N53" s="43"/>
      <c r="O53" s="43"/>
    </row>
    <row r="54" spans="1:15" s="7" customFormat="1" ht="26.25" customHeight="1" x14ac:dyDescent="0.2">
      <c r="A54" s="37" t="s">
        <v>77</v>
      </c>
      <c r="B54" s="37"/>
      <c r="C54" s="71">
        <v>310</v>
      </c>
      <c r="D54" s="71" t="s">
        <v>44</v>
      </c>
      <c r="E54" s="71">
        <v>510</v>
      </c>
      <c r="F54" s="71" t="s">
        <v>44</v>
      </c>
      <c r="G54" s="45"/>
      <c r="H54" s="46"/>
      <c r="I54" s="46"/>
      <c r="J54" s="45"/>
      <c r="K54" s="45"/>
      <c r="L54" s="45"/>
      <c r="M54" s="43"/>
      <c r="N54" s="43"/>
      <c r="O54" s="43"/>
    </row>
    <row r="55" spans="1:15" s="7" customFormat="1" ht="15.75" customHeight="1" x14ac:dyDescent="0.2">
      <c r="A55" s="37" t="s">
        <v>78</v>
      </c>
      <c r="B55" s="37"/>
      <c r="C55" s="71">
        <v>320</v>
      </c>
      <c r="D55" s="71" t="s">
        <v>44</v>
      </c>
      <c r="E55" s="71" t="s">
        <v>128</v>
      </c>
      <c r="F55" s="71" t="s">
        <v>44</v>
      </c>
      <c r="G55" s="45"/>
      <c r="H55" s="46"/>
      <c r="I55" s="46"/>
      <c r="J55" s="45"/>
      <c r="K55" s="45"/>
      <c r="L55" s="45"/>
      <c r="M55" s="43"/>
      <c r="N55" s="43"/>
      <c r="O55" s="43"/>
    </row>
    <row r="56" spans="1:15" s="7" customFormat="1" ht="30.75" customHeight="1" x14ac:dyDescent="0.2">
      <c r="A56" s="78" t="s">
        <v>79</v>
      </c>
      <c r="B56" s="78"/>
      <c r="C56" s="83">
        <v>400</v>
      </c>
      <c r="D56" s="83" t="s">
        <v>44</v>
      </c>
      <c r="E56" s="83">
        <v>600</v>
      </c>
      <c r="F56" s="83" t="s">
        <v>44</v>
      </c>
      <c r="G56" s="84">
        <f>G58+G59</f>
        <v>0</v>
      </c>
      <c r="H56" s="84">
        <f t="shared" ref="H56:O56" si="9">H58+H59</f>
        <v>0</v>
      </c>
      <c r="I56" s="84"/>
      <c r="J56" s="84">
        <f t="shared" si="9"/>
        <v>0</v>
      </c>
      <c r="K56" s="84">
        <f t="shared" si="9"/>
        <v>0</v>
      </c>
      <c r="L56" s="84">
        <f t="shared" si="9"/>
        <v>0</v>
      </c>
      <c r="M56" s="84">
        <f t="shared" si="9"/>
        <v>0</v>
      </c>
      <c r="N56" s="84">
        <f t="shared" si="9"/>
        <v>0</v>
      </c>
      <c r="O56" s="84">
        <f t="shared" si="9"/>
        <v>0</v>
      </c>
    </row>
    <row r="57" spans="1:15" s="7" customFormat="1" ht="15.75" customHeight="1" x14ac:dyDescent="0.2">
      <c r="A57" s="37" t="s">
        <v>18</v>
      </c>
      <c r="B57" s="37"/>
      <c r="C57" s="71"/>
      <c r="D57" s="71"/>
      <c r="E57" s="71"/>
      <c r="F57" s="71"/>
      <c r="G57" s="45"/>
      <c r="H57" s="46"/>
      <c r="I57" s="46"/>
      <c r="J57" s="45"/>
      <c r="K57" s="45"/>
      <c r="L57" s="45"/>
      <c r="M57" s="43"/>
      <c r="N57" s="43"/>
      <c r="O57" s="43"/>
    </row>
    <row r="58" spans="1:15" s="7" customFormat="1" ht="28.5" customHeight="1" x14ac:dyDescent="0.2">
      <c r="A58" s="37" t="s">
        <v>80</v>
      </c>
      <c r="B58" s="37"/>
      <c r="C58" s="71">
        <v>410</v>
      </c>
      <c r="D58" s="71" t="s">
        <v>44</v>
      </c>
      <c r="E58" s="71">
        <v>610</v>
      </c>
      <c r="F58" s="71" t="s">
        <v>44</v>
      </c>
      <c r="G58" s="45"/>
      <c r="H58" s="46"/>
      <c r="I58" s="46"/>
      <c r="J58" s="45"/>
      <c r="K58" s="45"/>
      <c r="L58" s="45"/>
      <c r="M58" s="43"/>
      <c r="N58" s="43"/>
      <c r="O58" s="43"/>
    </row>
    <row r="59" spans="1:15" s="7" customFormat="1" ht="15.75" customHeight="1" x14ac:dyDescent="0.2">
      <c r="A59" s="37" t="s">
        <v>81</v>
      </c>
      <c r="B59" s="37"/>
      <c r="C59" s="71">
        <v>420</v>
      </c>
      <c r="D59" s="71" t="s">
        <v>44</v>
      </c>
      <c r="E59" s="71" t="s">
        <v>128</v>
      </c>
      <c r="F59" s="71" t="s">
        <v>44</v>
      </c>
      <c r="G59" s="45"/>
      <c r="H59" s="46"/>
      <c r="I59" s="46"/>
      <c r="J59" s="45"/>
      <c r="K59" s="45"/>
      <c r="L59" s="45"/>
      <c r="M59" s="43"/>
      <c r="N59" s="43"/>
      <c r="O59" s="43"/>
    </row>
    <row r="60" spans="1:15" s="7" customFormat="1" ht="31.5" customHeight="1" x14ac:dyDescent="0.2">
      <c r="A60" s="78" t="s">
        <v>82</v>
      </c>
      <c r="B60" s="78"/>
      <c r="C60" s="79">
        <v>500</v>
      </c>
      <c r="D60" s="83" t="s">
        <v>44</v>
      </c>
      <c r="E60" s="83"/>
      <c r="F60" s="83" t="s">
        <v>44</v>
      </c>
      <c r="G60" s="84">
        <v>49877.45</v>
      </c>
      <c r="H60" s="81"/>
      <c r="I60" s="81"/>
      <c r="J60" s="84"/>
      <c r="K60" s="84"/>
      <c r="L60" s="84">
        <v>49877.45</v>
      </c>
      <c r="M60" s="143"/>
      <c r="N60" s="77">
        <v>49877.45</v>
      </c>
      <c r="O60" s="77"/>
    </row>
    <row r="61" spans="1:15" s="7" customFormat="1" ht="30" customHeight="1" x14ac:dyDescent="0.2">
      <c r="A61" s="78" t="s">
        <v>83</v>
      </c>
      <c r="B61" s="78"/>
      <c r="C61" s="79">
        <v>600</v>
      </c>
      <c r="D61" s="83" t="s">
        <v>44</v>
      </c>
      <c r="E61" s="83"/>
      <c r="F61" s="83" t="s">
        <v>44</v>
      </c>
      <c r="G61" s="84"/>
      <c r="H61" s="81"/>
      <c r="I61" s="81"/>
      <c r="J61" s="84"/>
      <c r="K61" s="84"/>
      <c r="L61" s="84"/>
      <c r="M61" s="143"/>
      <c r="N61" s="77"/>
      <c r="O61" s="77"/>
    </row>
    <row r="62" spans="1:15" s="7" customFormat="1" ht="18" customHeight="1" x14ac:dyDescent="0.2">
      <c r="A62" s="112"/>
      <c r="B62" s="112"/>
      <c r="C62" s="153"/>
      <c r="D62" s="153"/>
      <c r="E62" s="153"/>
      <c r="F62" s="114"/>
      <c r="G62" s="112"/>
      <c r="H62" s="112"/>
      <c r="I62" s="112"/>
      <c r="J62" s="155"/>
      <c r="K62" s="116"/>
      <c r="L62" s="116"/>
      <c r="M62" s="135"/>
      <c r="N62" s="117"/>
      <c r="O62" s="118"/>
    </row>
    <row r="63" spans="1:15" s="11" customFormat="1" ht="26.25" customHeight="1" x14ac:dyDescent="0.2">
      <c r="A63" s="278" t="s">
        <v>12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144" t="s">
        <v>50</v>
      </c>
      <c r="N63" s="278" t="s">
        <v>62</v>
      </c>
      <c r="O63" s="278"/>
    </row>
    <row r="64" spans="1:15" s="11" customFormat="1" ht="15" customHeight="1" x14ac:dyDescent="0.2">
      <c r="A64" s="278">
        <v>1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144">
        <v>2</v>
      </c>
      <c r="N64" s="278">
        <v>3</v>
      </c>
      <c r="O64" s="278"/>
    </row>
    <row r="65" spans="1:15" s="7" customFormat="1" ht="28.5" customHeight="1" x14ac:dyDescent="0.2">
      <c r="A65" s="277" t="s">
        <v>42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136" t="s">
        <v>94</v>
      </c>
      <c r="N65" s="278"/>
      <c r="O65" s="278"/>
    </row>
    <row r="66" spans="1:15" s="7" customFormat="1" ht="15.75" customHeight="1" x14ac:dyDescent="0.2">
      <c r="A66" s="242" t="s">
        <v>84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4"/>
      <c r="M66" s="136"/>
      <c r="N66" s="278"/>
      <c r="O66" s="278"/>
    </row>
    <row r="67" spans="1:15" s="7" customFormat="1" ht="13.5" customHeight="1" x14ac:dyDescent="0.2">
      <c r="A67" s="247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48"/>
      <c r="M67" s="136"/>
      <c r="N67" s="278"/>
      <c r="O67" s="278"/>
    </row>
    <row r="68" spans="1:15" s="7" customFormat="1" ht="29.25" customHeight="1" x14ac:dyDescent="0.2">
      <c r="A68" s="249" t="s">
        <v>157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1"/>
      <c r="M68" s="136" t="s">
        <v>95</v>
      </c>
      <c r="N68" s="245"/>
      <c r="O68" s="246"/>
    </row>
    <row r="69" spans="1:15" s="7" customFormat="1" ht="17.25" customHeight="1" x14ac:dyDescent="0.2">
      <c r="A69" s="242" t="s">
        <v>84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4"/>
      <c r="M69" s="136"/>
      <c r="N69" s="245"/>
      <c r="O69" s="246"/>
    </row>
    <row r="70" spans="1:15" s="7" customFormat="1" ht="13.5" customHeight="1" x14ac:dyDescent="0.2">
      <c r="A70" s="149"/>
      <c r="B70" s="157"/>
      <c r="C70" s="158"/>
      <c r="D70" s="158"/>
      <c r="E70" s="158"/>
      <c r="F70" s="124"/>
      <c r="G70" s="157"/>
      <c r="H70" s="157"/>
      <c r="I70" s="157"/>
      <c r="J70" s="157"/>
      <c r="K70" s="157"/>
      <c r="L70" s="150"/>
      <c r="M70" s="136"/>
      <c r="N70" s="245"/>
      <c r="O70" s="246"/>
    </row>
    <row r="71" spans="1:15" s="7" customFormat="1" ht="23.25" customHeight="1" x14ac:dyDescent="0.2">
      <c r="A71" s="249" t="s">
        <v>85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1"/>
      <c r="M71" s="136" t="s">
        <v>96</v>
      </c>
      <c r="N71" s="245"/>
      <c r="O71" s="246"/>
    </row>
    <row r="72" spans="1:15" s="7" customFormat="1" ht="17.25" customHeight="1" x14ac:dyDescent="0.2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7"/>
      <c r="N72" s="153"/>
      <c r="O72" s="153"/>
    </row>
    <row r="73" spans="1:15" s="8" customFormat="1" ht="36" customHeight="1" x14ac:dyDescent="0.25">
      <c r="A73" s="255" t="s">
        <v>158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</row>
    <row r="74" spans="1:15" s="7" customFormat="1" ht="12" customHeight="1" x14ac:dyDescent="0.2">
      <c r="A74" s="256" t="s">
        <v>86</v>
      </c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</row>
    <row r="75" spans="1:15" s="7" customFormat="1" ht="7.5" customHeight="1" x14ac:dyDescent="0.2">
      <c r="A75" s="154"/>
      <c r="B75" s="154"/>
      <c r="C75" s="120"/>
      <c r="D75" s="120"/>
      <c r="E75" s="120"/>
      <c r="F75" s="121"/>
      <c r="G75" s="154"/>
      <c r="H75" s="154"/>
      <c r="I75" s="154"/>
      <c r="J75" s="154"/>
      <c r="K75" s="154"/>
      <c r="L75" s="154"/>
      <c r="M75" s="138"/>
      <c r="N75" s="154"/>
      <c r="O75" s="154"/>
    </row>
    <row r="76" spans="1:15" s="7" customFormat="1" ht="4.5" customHeight="1" x14ac:dyDescent="0.2">
      <c r="A76" s="154"/>
      <c r="B76" s="154"/>
      <c r="C76" s="120"/>
      <c r="D76" s="120"/>
      <c r="E76" s="120"/>
      <c r="F76" s="121"/>
      <c r="G76" s="154"/>
      <c r="H76" s="154"/>
      <c r="I76" s="154"/>
      <c r="J76" s="154"/>
      <c r="K76" s="154"/>
      <c r="L76" s="154"/>
      <c r="M76" s="138"/>
      <c r="N76" s="154"/>
      <c r="O76" s="154"/>
    </row>
    <row r="77" spans="1:15" s="7" customFormat="1" ht="1.5" customHeight="1" x14ac:dyDescent="0.2">
      <c r="A77" s="154"/>
      <c r="B77" s="154"/>
      <c r="C77" s="120"/>
      <c r="D77" s="120"/>
      <c r="E77" s="120"/>
      <c r="F77" s="121"/>
      <c r="G77" s="154"/>
      <c r="H77" s="154"/>
      <c r="I77" s="154"/>
      <c r="J77" s="154"/>
      <c r="K77" s="154"/>
      <c r="L77" s="154"/>
      <c r="M77" s="138"/>
      <c r="N77" s="154"/>
      <c r="O77" s="154"/>
    </row>
    <row r="78" spans="1:15" s="7" customFormat="1" ht="22.5" customHeight="1" x14ac:dyDescent="0.2">
      <c r="A78" s="257" t="s">
        <v>12</v>
      </c>
      <c r="B78" s="258"/>
      <c r="C78" s="259"/>
      <c r="D78" s="266" t="s">
        <v>50</v>
      </c>
      <c r="E78" s="269" t="s">
        <v>87</v>
      </c>
      <c r="F78" s="270"/>
      <c r="G78" s="275" t="s">
        <v>93</v>
      </c>
      <c r="H78" s="275"/>
      <c r="I78" s="275"/>
      <c r="J78" s="275"/>
      <c r="K78" s="275"/>
      <c r="L78" s="275"/>
      <c r="M78" s="275"/>
      <c r="N78" s="275"/>
      <c r="O78" s="275"/>
    </row>
    <row r="79" spans="1:15" s="7" customFormat="1" ht="18" customHeight="1" x14ac:dyDescent="0.2">
      <c r="A79" s="260"/>
      <c r="B79" s="261"/>
      <c r="C79" s="262"/>
      <c r="D79" s="267"/>
      <c r="E79" s="271"/>
      <c r="F79" s="272"/>
      <c r="G79" s="257" t="s">
        <v>109</v>
      </c>
      <c r="H79" s="258"/>
      <c r="I79" s="258"/>
      <c r="J79" s="259"/>
      <c r="K79" s="247" t="s">
        <v>15</v>
      </c>
      <c r="L79" s="252"/>
      <c r="M79" s="252"/>
      <c r="N79" s="252"/>
      <c r="O79" s="248"/>
    </row>
    <row r="80" spans="1:15" s="7" customFormat="1" ht="107.25" customHeight="1" x14ac:dyDescent="0.2">
      <c r="A80" s="260"/>
      <c r="B80" s="261"/>
      <c r="C80" s="262"/>
      <c r="D80" s="267"/>
      <c r="E80" s="271"/>
      <c r="F80" s="272"/>
      <c r="G80" s="263"/>
      <c r="H80" s="264"/>
      <c r="I80" s="264"/>
      <c r="J80" s="265"/>
      <c r="K80" s="247" t="s">
        <v>88</v>
      </c>
      <c r="L80" s="248"/>
      <c r="M80" s="245" t="s">
        <v>89</v>
      </c>
      <c r="N80" s="276"/>
      <c r="O80" s="246"/>
    </row>
    <row r="81" spans="1:15" s="7" customFormat="1" ht="54.75" customHeight="1" x14ac:dyDescent="0.2">
      <c r="A81" s="263"/>
      <c r="B81" s="264"/>
      <c r="C81" s="265"/>
      <c r="D81" s="268"/>
      <c r="E81" s="273"/>
      <c r="F81" s="274"/>
      <c r="G81" s="156" t="s">
        <v>225</v>
      </c>
      <c r="H81" s="247" t="s">
        <v>226</v>
      </c>
      <c r="I81" s="248"/>
      <c r="J81" s="156" t="s">
        <v>227</v>
      </c>
      <c r="K81" s="156" t="s">
        <v>126</v>
      </c>
      <c r="L81" s="156" t="s">
        <v>125</v>
      </c>
      <c r="M81" s="103" t="s">
        <v>126</v>
      </c>
      <c r="N81" s="156" t="s">
        <v>124</v>
      </c>
      <c r="O81" s="156" t="s">
        <v>125</v>
      </c>
    </row>
    <row r="82" spans="1:15" s="11" customFormat="1" ht="12" customHeight="1" x14ac:dyDescent="0.2">
      <c r="A82" s="247">
        <v>1</v>
      </c>
      <c r="B82" s="252"/>
      <c r="C82" s="248"/>
      <c r="D82" s="148">
        <v>2</v>
      </c>
      <c r="E82" s="245">
        <v>3</v>
      </c>
      <c r="F82" s="246"/>
      <c r="G82" s="156">
        <v>4</v>
      </c>
      <c r="H82" s="247">
        <v>5</v>
      </c>
      <c r="I82" s="248"/>
      <c r="J82" s="156">
        <v>6</v>
      </c>
      <c r="K82" s="156">
        <v>7</v>
      </c>
      <c r="L82" s="156">
        <v>9</v>
      </c>
      <c r="M82" s="103">
        <v>10</v>
      </c>
      <c r="N82" s="156">
        <v>11</v>
      </c>
      <c r="O82" s="156">
        <v>12</v>
      </c>
    </row>
    <row r="83" spans="1:15" s="7" customFormat="1" ht="12" customHeight="1" x14ac:dyDescent="0.2">
      <c r="A83" s="249" t="s">
        <v>90</v>
      </c>
      <c r="B83" s="250"/>
      <c r="C83" s="251"/>
      <c r="D83" s="122" t="s">
        <v>100</v>
      </c>
      <c r="E83" s="245"/>
      <c r="F83" s="246"/>
      <c r="G83" s="168">
        <v>6819200</v>
      </c>
      <c r="H83" s="253">
        <v>6819200</v>
      </c>
      <c r="I83" s="254"/>
      <c r="J83" s="168">
        <v>6819200</v>
      </c>
      <c r="K83" s="168">
        <v>1022880</v>
      </c>
      <c r="L83" s="168">
        <v>1022880</v>
      </c>
      <c r="M83" s="169">
        <v>5796320</v>
      </c>
      <c r="N83" s="168">
        <v>5796320</v>
      </c>
      <c r="O83" s="168">
        <v>5796320</v>
      </c>
    </row>
    <row r="84" spans="1:15" s="7" customFormat="1" ht="18" customHeight="1" x14ac:dyDescent="0.2">
      <c r="A84" s="242" t="s">
        <v>15</v>
      </c>
      <c r="B84" s="243"/>
      <c r="C84" s="244"/>
      <c r="D84" s="148"/>
      <c r="E84" s="245"/>
      <c r="F84" s="246"/>
      <c r="G84" s="123"/>
      <c r="H84" s="247"/>
      <c r="I84" s="248"/>
      <c r="J84" s="123"/>
      <c r="K84" s="123"/>
      <c r="L84" s="123"/>
      <c r="M84" s="99"/>
      <c r="N84" s="123"/>
      <c r="O84" s="123"/>
    </row>
    <row r="85" spans="1:15" s="7" customFormat="1" ht="27" customHeight="1" x14ac:dyDescent="0.2">
      <c r="A85" s="242" t="s">
        <v>91</v>
      </c>
      <c r="B85" s="243"/>
      <c r="C85" s="244"/>
      <c r="D85" s="148">
        <v>1001</v>
      </c>
      <c r="E85" s="245"/>
      <c r="F85" s="246"/>
      <c r="G85" s="123"/>
      <c r="H85" s="247"/>
      <c r="I85" s="248"/>
      <c r="J85" s="123"/>
      <c r="K85" s="123"/>
      <c r="L85" s="123"/>
      <c r="M85" s="99"/>
      <c r="N85" s="123"/>
      <c r="O85" s="123"/>
    </row>
    <row r="86" spans="1:15" s="7" customFormat="1" ht="26.25" customHeight="1" x14ac:dyDescent="0.2">
      <c r="A86" s="242" t="s">
        <v>92</v>
      </c>
      <c r="B86" s="243"/>
      <c r="C86" s="244"/>
      <c r="D86" s="148">
        <v>2001</v>
      </c>
      <c r="E86" s="245"/>
      <c r="F86" s="246"/>
      <c r="G86" s="123"/>
      <c r="H86" s="247"/>
      <c r="I86" s="248"/>
      <c r="J86" s="123"/>
      <c r="K86" s="123"/>
      <c r="L86" s="123"/>
      <c r="M86" s="99"/>
      <c r="N86" s="123"/>
      <c r="O86" s="123"/>
    </row>
    <row r="87" spans="1:15" s="7" customFormat="1" ht="12" customHeight="1" x14ac:dyDescent="0.2">
      <c r="A87" s="249"/>
      <c r="B87" s="250"/>
      <c r="C87" s="251"/>
      <c r="D87" s="148"/>
      <c r="E87" s="245"/>
      <c r="F87" s="246"/>
      <c r="G87" s="123"/>
      <c r="H87" s="247"/>
      <c r="I87" s="248"/>
      <c r="J87" s="123"/>
      <c r="K87" s="123"/>
      <c r="L87" s="123"/>
      <c r="M87" s="99"/>
      <c r="N87" s="123"/>
      <c r="O87" s="123"/>
    </row>
    <row r="88" spans="1:15" s="7" customFormat="1" ht="0.75" customHeight="1" x14ac:dyDescent="0.2">
      <c r="A88" s="155"/>
      <c r="B88" s="155"/>
      <c r="C88" s="153"/>
      <c r="D88" s="153"/>
      <c r="E88" s="153"/>
      <c r="F88" s="114"/>
      <c r="G88" s="155"/>
      <c r="H88" s="155"/>
      <c r="I88" s="155"/>
      <c r="J88" s="155"/>
      <c r="K88" s="155"/>
      <c r="L88" s="155"/>
      <c r="M88" s="139"/>
      <c r="N88" s="155"/>
      <c r="O88" s="155"/>
    </row>
    <row r="89" spans="1:15" s="7" customFormat="1" ht="12" hidden="1" customHeight="1" x14ac:dyDescent="0.2">
      <c r="A89" s="154"/>
      <c r="B89" s="154"/>
      <c r="C89" s="120"/>
      <c r="D89" s="120"/>
      <c r="E89" s="120"/>
      <c r="F89" s="121"/>
      <c r="G89" s="154"/>
      <c r="H89" s="154"/>
      <c r="I89" s="154"/>
      <c r="J89" s="154"/>
      <c r="K89" s="154"/>
      <c r="L89" s="154"/>
      <c r="M89" s="138"/>
      <c r="N89" s="154"/>
      <c r="O89" s="154"/>
    </row>
    <row r="90" spans="1:15" s="6" customFormat="1" ht="14.25" customHeight="1" x14ac:dyDescent="0.25">
      <c r="A90" s="205" t="s">
        <v>139</v>
      </c>
      <c r="B90" s="205"/>
      <c r="C90" s="104"/>
      <c r="D90" s="104"/>
      <c r="E90" s="104"/>
      <c r="F90" s="104"/>
      <c r="G90" s="104"/>
      <c r="H90" s="105"/>
      <c r="I90" s="105"/>
      <c r="J90" s="106"/>
      <c r="K90" s="146"/>
      <c r="L90" s="204" t="s">
        <v>163</v>
      </c>
      <c r="M90" s="204"/>
      <c r="N90" s="152"/>
    </row>
    <row r="91" spans="1:15" s="6" customFormat="1" ht="13.5" customHeight="1" x14ac:dyDescent="0.25">
      <c r="A91" s="104"/>
      <c r="B91" s="104"/>
      <c r="C91" s="104"/>
      <c r="D91" s="104"/>
      <c r="E91" s="104"/>
      <c r="F91" s="104"/>
      <c r="G91" s="104"/>
      <c r="H91" s="222" t="s">
        <v>5</v>
      </c>
      <c r="I91" s="222"/>
      <c r="J91" s="222"/>
      <c r="K91" s="108"/>
      <c r="L91" s="223"/>
      <c r="M91" s="223"/>
      <c r="N91" s="152"/>
    </row>
    <row r="92" spans="1:15" s="6" customFormat="1" ht="13.5" customHeight="1" x14ac:dyDescent="0.25">
      <c r="A92" s="205" t="s">
        <v>150</v>
      </c>
      <c r="B92" s="205"/>
      <c r="C92" s="104"/>
      <c r="D92" s="104"/>
      <c r="E92" s="104"/>
      <c r="F92" s="104"/>
      <c r="G92" s="104"/>
      <c r="H92" s="105"/>
      <c r="I92" s="106"/>
      <c r="J92" s="107"/>
      <c r="K92" s="146"/>
      <c r="L92" s="204" t="s">
        <v>221</v>
      </c>
      <c r="M92" s="204"/>
      <c r="N92" s="152"/>
    </row>
    <row r="93" spans="1:15" s="6" customFormat="1" ht="13.5" customHeight="1" x14ac:dyDescent="0.25">
      <c r="A93" s="104"/>
      <c r="B93" s="104"/>
      <c r="C93" s="104"/>
      <c r="D93" s="104"/>
      <c r="E93" s="104"/>
      <c r="F93" s="104"/>
      <c r="G93" s="104"/>
      <c r="H93" s="222" t="s">
        <v>5</v>
      </c>
      <c r="I93" s="222"/>
      <c r="J93" s="222"/>
      <c r="K93" s="18"/>
      <c r="L93" s="224"/>
      <c r="M93" s="224"/>
      <c r="N93" s="152"/>
    </row>
    <row r="94" spans="1:15" s="6" customFormat="1" ht="15.75" customHeight="1" x14ac:dyDescent="0.25">
      <c r="A94" s="205" t="s">
        <v>137</v>
      </c>
      <c r="B94" s="205"/>
      <c r="C94" s="225" t="s">
        <v>222</v>
      </c>
      <c r="D94" s="225"/>
      <c r="E94" s="225"/>
      <c r="F94" s="225"/>
      <c r="G94" s="104"/>
      <c r="H94" s="105"/>
      <c r="I94" s="106"/>
      <c r="J94" s="107"/>
      <c r="K94" s="146"/>
      <c r="L94" s="204" t="s">
        <v>223</v>
      </c>
      <c r="M94" s="204"/>
      <c r="N94" s="152"/>
    </row>
    <row r="95" spans="1:15" s="6" customFormat="1" ht="13.5" customHeight="1" x14ac:dyDescent="0.25">
      <c r="A95" s="104"/>
      <c r="B95" s="104"/>
      <c r="C95" s="222" t="s">
        <v>30</v>
      </c>
      <c r="D95" s="222"/>
      <c r="E95" s="222"/>
      <c r="F95" s="222"/>
      <c r="G95" s="104"/>
      <c r="H95" s="222" t="s">
        <v>5</v>
      </c>
      <c r="I95" s="222"/>
      <c r="J95" s="222"/>
      <c r="K95" s="18"/>
      <c r="L95" s="224"/>
      <c r="M95" s="224"/>
      <c r="N95" s="152"/>
    </row>
    <row r="96" spans="1:15" s="9" customFormat="1" ht="21" customHeight="1" x14ac:dyDescent="0.25">
      <c r="B96" s="146"/>
      <c r="C96" s="52"/>
      <c r="D96" s="52"/>
      <c r="E96" s="52"/>
      <c r="F96" s="69"/>
      <c r="G96" s="146"/>
      <c r="H96" s="146"/>
      <c r="I96" s="146"/>
      <c r="J96" s="146"/>
      <c r="K96" s="146"/>
      <c r="L96" s="146"/>
      <c r="M96" s="151"/>
      <c r="N96" s="32"/>
    </row>
    <row r="97" spans="1:15" x14ac:dyDescent="0.25">
      <c r="A97" s="126"/>
      <c r="B97" s="126"/>
      <c r="C97" s="127"/>
      <c r="D97" s="127"/>
      <c r="E97" s="127"/>
      <c r="F97" s="128"/>
      <c r="G97" s="126"/>
      <c r="H97" s="126"/>
      <c r="I97" s="126"/>
      <c r="J97" s="126"/>
      <c r="K97" s="126"/>
      <c r="L97" s="126"/>
      <c r="N97" s="125"/>
      <c r="O97" s="125"/>
    </row>
    <row r="98" spans="1:15" x14ac:dyDescent="0.25">
      <c r="A98" s="126"/>
      <c r="B98" s="126"/>
      <c r="C98" s="127"/>
      <c r="D98" s="127"/>
      <c r="E98" s="127"/>
      <c r="F98" s="128"/>
      <c r="G98" s="126"/>
      <c r="H98" s="126"/>
      <c r="I98" s="126"/>
      <c r="J98" s="126"/>
      <c r="K98" s="126"/>
      <c r="L98" s="126"/>
      <c r="N98" s="125"/>
      <c r="O98" s="125"/>
    </row>
    <row r="99" spans="1:15" x14ac:dyDescent="0.25">
      <c r="A99" s="126"/>
      <c r="B99" s="126"/>
      <c r="C99" s="127"/>
      <c r="D99" s="127"/>
      <c r="E99" s="127"/>
      <c r="F99" s="128"/>
      <c r="G99" s="126"/>
      <c r="H99" s="126"/>
      <c r="I99" s="126"/>
      <c r="J99" s="126"/>
      <c r="K99" s="126"/>
      <c r="L99" s="126"/>
      <c r="N99" s="125"/>
      <c r="O99" s="125"/>
    </row>
    <row r="100" spans="1:15" x14ac:dyDescent="0.25">
      <c r="A100" s="126"/>
      <c r="B100" s="126"/>
      <c r="C100" s="127"/>
      <c r="D100" s="127"/>
      <c r="E100" s="127"/>
      <c r="F100" s="128"/>
      <c r="G100" s="126"/>
      <c r="H100" s="126"/>
      <c r="I100" s="126"/>
      <c r="J100" s="126"/>
      <c r="K100" s="126"/>
      <c r="L100" s="126"/>
      <c r="N100" s="125"/>
      <c r="O100" s="125"/>
    </row>
    <row r="101" spans="1:15" x14ac:dyDescent="0.25">
      <c r="A101" s="126"/>
      <c r="B101" s="126"/>
      <c r="C101" s="127"/>
      <c r="D101" s="127"/>
      <c r="E101" s="127"/>
      <c r="F101" s="128"/>
      <c r="G101" s="126"/>
      <c r="H101" s="126"/>
      <c r="I101" s="126"/>
      <c r="J101" s="126"/>
      <c r="K101" s="126"/>
      <c r="L101" s="126"/>
      <c r="N101" s="125"/>
      <c r="O101" s="125"/>
    </row>
    <row r="102" spans="1:15" x14ac:dyDescent="0.25">
      <c r="A102" s="126"/>
      <c r="B102" s="126"/>
      <c r="C102" s="127"/>
      <c r="D102" s="127"/>
      <c r="E102" s="127"/>
      <c r="F102" s="128"/>
      <c r="G102" s="126"/>
      <c r="H102" s="126"/>
      <c r="I102" s="126"/>
      <c r="J102" s="126"/>
      <c r="K102" s="126"/>
      <c r="L102" s="126"/>
      <c r="N102" s="125"/>
      <c r="O102" s="125"/>
    </row>
    <row r="103" spans="1:15" x14ac:dyDescent="0.25">
      <c r="A103" s="126"/>
      <c r="B103" s="126"/>
      <c r="C103" s="127"/>
      <c r="D103" s="127"/>
      <c r="E103" s="127"/>
      <c r="F103" s="128"/>
      <c r="G103" s="126"/>
      <c r="H103" s="126"/>
      <c r="I103" s="126"/>
      <c r="J103" s="126"/>
      <c r="K103" s="126"/>
      <c r="L103" s="126"/>
      <c r="N103" s="125"/>
      <c r="O103" s="125"/>
    </row>
    <row r="104" spans="1:15" x14ac:dyDescent="0.25">
      <c r="A104" s="17"/>
      <c r="B104" s="17"/>
      <c r="C104" s="30"/>
      <c r="D104" s="30"/>
      <c r="E104" s="30"/>
      <c r="F104" s="55"/>
      <c r="G104" s="17"/>
      <c r="H104" s="17"/>
      <c r="I104" s="17"/>
      <c r="J104" s="17"/>
      <c r="K104" s="17"/>
      <c r="L104" s="17"/>
    </row>
    <row r="105" spans="1:15" x14ac:dyDescent="0.25">
      <c r="A105" s="17"/>
      <c r="B105" s="17"/>
      <c r="C105" s="30"/>
      <c r="D105" s="30"/>
      <c r="E105" s="30"/>
      <c r="F105" s="55"/>
      <c r="G105" s="17"/>
      <c r="H105" s="17"/>
      <c r="I105" s="17"/>
      <c r="J105" s="17"/>
      <c r="K105" s="17"/>
      <c r="L105" s="17"/>
    </row>
    <row r="106" spans="1:15" x14ac:dyDescent="0.25">
      <c r="A106" s="17"/>
      <c r="B106" s="17"/>
      <c r="C106" s="30"/>
      <c r="D106" s="30"/>
      <c r="E106" s="30"/>
      <c r="F106" s="55"/>
      <c r="G106" s="17"/>
      <c r="H106" s="17"/>
      <c r="I106" s="17"/>
      <c r="J106" s="17"/>
      <c r="K106" s="17"/>
      <c r="L106" s="17"/>
    </row>
    <row r="107" spans="1:15" x14ac:dyDescent="0.25">
      <c r="A107" s="17"/>
      <c r="B107" s="17"/>
      <c r="C107" s="30"/>
      <c r="D107" s="30"/>
      <c r="E107" s="30"/>
      <c r="F107" s="55"/>
      <c r="G107" s="17"/>
      <c r="H107" s="17"/>
      <c r="I107" s="17"/>
      <c r="J107" s="17"/>
      <c r="K107" s="17"/>
      <c r="L107" s="17"/>
    </row>
    <row r="108" spans="1:15" x14ac:dyDescent="0.25">
      <c r="A108" s="17"/>
      <c r="B108" s="17"/>
      <c r="C108" s="30"/>
      <c r="D108" s="30"/>
      <c r="E108" s="30"/>
      <c r="F108" s="55"/>
      <c r="G108" s="17"/>
      <c r="H108" s="17"/>
      <c r="I108" s="17"/>
      <c r="J108" s="17"/>
      <c r="K108" s="17"/>
      <c r="L108" s="17"/>
    </row>
    <row r="109" spans="1:15" x14ac:dyDescent="0.25">
      <c r="A109" s="17"/>
      <c r="B109" s="17"/>
      <c r="C109" s="30"/>
      <c r="D109" s="30"/>
      <c r="E109" s="30"/>
      <c r="F109" s="55"/>
      <c r="G109" s="17"/>
      <c r="H109" s="17"/>
      <c r="I109" s="17"/>
      <c r="J109" s="17"/>
      <c r="K109" s="17"/>
      <c r="L109" s="17"/>
    </row>
    <row r="110" spans="1:15" x14ac:dyDescent="0.25">
      <c r="A110" s="17"/>
      <c r="B110" s="17"/>
      <c r="C110" s="30"/>
      <c r="D110" s="30"/>
      <c r="E110" s="30"/>
      <c r="F110" s="55"/>
      <c r="G110" s="17"/>
      <c r="H110" s="17"/>
      <c r="I110" s="17"/>
      <c r="J110" s="17"/>
      <c r="K110" s="17"/>
      <c r="L110" s="17"/>
    </row>
    <row r="111" spans="1:15" x14ac:dyDescent="0.25">
      <c r="A111" s="17"/>
      <c r="B111" s="17"/>
      <c r="C111" s="30"/>
      <c r="D111" s="30"/>
      <c r="E111" s="30"/>
      <c r="F111" s="55"/>
      <c r="G111" s="17"/>
      <c r="H111" s="17"/>
      <c r="I111" s="17"/>
      <c r="J111" s="17"/>
      <c r="K111" s="17"/>
      <c r="L111" s="17"/>
    </row>
    <row r="112" spans="1:15" x14ac:dyDescent="0.25">
      <c r="A112" s="17"/>
      <c r="B112" s="17"/>
      <c r="C112" s="30"/>
      <c r="D112" s="30"/>
      <c r="E112" s="30"/>
      <c r="F112" s="55"/>
      <c r="G112" s="17"/>
      <c r="H112" s="17"/>
      <c r="I112" s="17"/>
      <c r="J112" s="17"/>
      <c r="K112" s="17"/>
      <c r="L112" s="17"/>
    </row>
  </sheetData>
  <mergeCells count="86">
    <mergeCell ref="A3:N3"/>
    <mergeCell ref="A4:N4"/>
    <mergeCell ref="A6:B10"/>
    <mergeCell ref="C6:C10"/>
    <mergeCell ref="D6:F9"/>
    <mergeCell ref="G6:O6"/>
    <mergeCell ref="G7:G10"/>
    <mergeCell ref="H7:O7"/>
    <mergeCell ref="H8:H10"/>
    <mergeCell ref="J8:J10"/>
    <mergeCell ref="K8:K10"/>
    <mergeCell ref="L8:O8"/>
    <mergeCell ref="I9:I10"/>
    <mergeCell ref="L9:L10"/>
    <mergeCell ref="M9:M10"/>
    <mergeCell ref="N9:O9"/>
    <mergeCell ref="A64:L64"/>
    <mergeCell ref="N64:O64"/>
    <mergeCell ref="D11:F11"/>
    <mergeCell ref="A21:A24"/>
    <mergeCell ref="C21:C24"/>
    <mergeCell ref="D22:D24"/>
    <mergeCell ref="A25:A29"/>
    <mergeCell ref="C25:C29"/>
    <mergeCell ref="D25:D29"/>
    <mergeCell ref="A40:A51"/>
    <mergeCell ref="C40:C51"/>
    <mergeCell ref="D40:D51"/>
    <mergeCell ref="A63:L63"/>
    <mergeCell ref="N63:O63"/>
    <mergeCell ref="A71:L71"/>
    <mergeCell ref="N71:O71"/>
    <mergeCell ref="A65:L65"/>
    <mergeCell ref="N65:O65"/>
    <mergeCell ref="A66:L66"/>
    <mergeCell ref="N66:O66"/>
    <mergeCell ref="A67:L67"/>
    <mergeCell ref="N67:O67"/>
    <mergeCell ref="A68:L68"/>
    <mergeCell ref="N68:O68"/>
    <mergeCell ref="A69:L69"/>
    <mergeCell ref="N69:O69"/>
    <mergeCell ref="N70:O70"/>
    <mergeCell ref="A73:O73"/>
    <mergeCell ref="A74:O74"/>
    <mergeCell ref="A78:C81"/>
    <mergeCell ref="D78:D81"/>
    <mergeCell ref="E78:F81"/>
    <mergeCell ref="G78:O78"/>
    <mergeCell ref="G79:J80"/>
    <mergeCell ref="K79:O79"/>
    <mergeCell ref="K80:L80"/>
    <mergeCell ref="M80:O80"/>
    <mergeCell ref="H81:I81"/>
    <mergeCell ref="A82:C82"/>
    <mergeCell ref="E82:F82"/>
    <mergeCell ref="H82:I82"/>
    <mergeCell ref="A83:C83"/>
    <mergeCell ref="E83:F83"/>
    <mergeCell ref="H83:I83"/>
    <mergeCell ref="A84:C84"/>
    <mergeCell ref="E84:F84"/>
    <mergeCell ref="H84:I84"/>
    <mergeCell ref="A85:C85"/>
    <mergeCell ref="E85:F85"/>
    <mergeCell ref="H85:I85"/>
    <mergeCell ref="A86:C86"/>
    <mergeCell ref="E86:F86"/>
    <mergeCell ref="H86:I86"/>
    <mergeCell ref="A87:C87"/>
    <mergeCell ref="E87:F87"/>
    <mergeCell ref="H87:I87"/>
    <mergeCell ref="A94:B94"/>
    <mergeCell ref="C95:F95"/>
    <mergeCell ref="H95:J95"/>
    <mergeCell ref="L95:M95"/>
    <mergeCell ref="A90:B90"/>
    <mergeCell ref="H91:J91"/>
    <mergeCell ref="L91:M91"/>
    <mergeCell ref="A92:B92"/>
    <mergeCell ref="H93:J93"/>
    <mergeCell ref="L93:M93"/>
    <mergeCell ref="L90:M90"/>
    <mergeCell ref="L92:M92"/>
    <mergeCell ref="C94:F94"/>
    <mergeCell ref="L94:M94"/>
  </mergeCells>
  <pageMargins left="0.23622047244094491" right="0.23622047244094491" top="0.74803149606299213" bottom="0.74803149606299213" header="0.31496062992125984" footer="0.31496062992125984"/>
  <pageSetup paperSize="9" scale="70" fitToHeight="51" orientation="landscape" r:id="rId1"/>
  <headerFooter differentFirst="1"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6"/>
  <sheetViews>
    <sheetView showGridLines="0" view="pageBreakPreview" topLeftCell="A7" zoomScale="80" zoomScaleNormal="70" zoomScaleSheetLayoutView="80" zoomScalePageLayoutView="70" workbookViewId="0">
      <selection activeCell="M50" sqref="M50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8.85546875" style="48" customWidth="1"/>
    <col min="6" max="6" width="8" style="61" customWidth="1"/>
    <col min="7" max="7" width="13.7109375" style="18" customWidth="1"/>
    <col min="8" max="8" width="15.28515625" style="18" customWidth="1"/>
    <col min="9" max="9" width="15.140625" style="18" customWidth="1"/>
    <col min="10" max="10" width="16.7109375" style="18" customWidth="1"/>
    <col min="11" max="11" width="11" style="18" customWidth="1"/>
    <col min="12" max="12" width="15.140625" style="18" customWidth="1"/>
    <col min="13" max="13" width="14.42578125" style="18" customWidth="1"/>
    <col min="14" max="14" width="12.140625" style="18" customWidth="1"/>
    <col min="15" max="15" width="9" style="18" customWidth="1"/>
    <col min="16" max="16" width="13.85546875" style="1" customWidth="1"/>
    <col min="17" max="17" width="5.7109375" style="1" customWidth="1"/>
    <col min="18" max="16384" width="8.85546875" style="1"/>
  </cols>
  <sheetData>
    <row r="1" spans="1:15" s="9" customFormat="1" ht="14.1" customHeight="1" x14ac:dyDescent="0.25">
      <c r="A1" s="146"/>
      <c r="B1" s="146"/>
      <c r="C1" s="52"/>
      <c r="D1" s="52"/>
      <c r="E1" s="52"/>
      <c r="F1" s="69"/>
      <c r="G1" s="146"/>
      <c r="H1" s="146"/>
      <c r="I1" s="146"/>
      <c r="J1" s="146"/>
      <c r="K1" s="146"/>
      <c r="L1" s="146"/>
      <c r="M1" s="146"/>
      <c r="N1" s="151"/>
      <c r="O1" s="32"/>
    </row>
    <row r="2" spans="1:15" s="9" customFormat="1" ht="14.1" customHeight="1" x14ac:dyDescent="0.25">
      <c r="A2" s="146"/>
      <c r="B2" s="146"/>
      <c r="C2" s="52"/>
      <c r="D2" s="52"/>
      <c r="E2" s="52"/>
      <c r="F2" s="69"/>
      <c r="G2" s="146"/>
      <c r="H2" s="146"/>
      <c r="I2" s="146"/>
      <c r="J2" s="146"/>
      <c r="K2" s="146"/>
      <c r="L2" s="146"/>
      <c r="M2" s="146"/>
      <c r="N2" s="151"/>
      <c r="O2" s="32"/>
    </row>
    <row r="3" spans="1:15" s="9" customFormat="1" ht="14.25" customHeight="1" x14ac:dyDescent="0.25">
      <c r="A3" s="288" t="s">
        <v>153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32"/>
    </row>
    <row r="4" spans="1:15" s="9" customFormat="1" ht="33" customHeight="1" x14ac:dyDescent="0.25">
      <c r="A4" s="288" t="s">
        <v>160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32"/>
    </row>
    <row r="5" spans="1:15" s="9" customFormat="1" ht="0.75" customHeight="1" x14ac:dyDescent="0.25">
      <c r="A5" s="151"/>
      <c r="B5" s="151"/>
      <c r="C5" s="52"/>
      <c r="D5" s="52"/>
      <c r="E5" s="52"/>
      <c r="F5" s="52"/>
      <c r="G5" s="151"/>
      <c r="H5" s="151"/>
      <c r="I5" s="151"/>
      <c r="J5" s="151"/>
      <c r="K5" s="151"/>
      <c r="L5" s="151"/>
      <c r="M5" s="151"/>
      <c r="N5" s="151"/>
      <c r="O5" s="32"/>
    </row>
    <row r="6" spans="1:15" s="15" customFormat="1" ht="24" customHeight="1" x14ac:dyDescent="0.25">
      <c r="A6" s="217" t="s">
        <v>12</v>
      </c>
      <c r="B6" s="217"/>
      <c r="C6" s="217" t="s">
        <v>50</v>
      </c>
      <c r="D6" s="289" t="s">
        <v>52</v>
      </c>
      <c r="E6" s="290"/>
      <c r="F6" s="291"/>
      <c r="G6" s="217" t="s">
        <v>53</v>
      </c>
      <c r="H6" s="217"/>
      <c r="I6" s="217"/>
      <c r="J6" s="217"/>
      <c r="K6" s="217"/>
      <c r="L6" s="217"/>
      <c r="M6" s="217"/>
      <c r="N6" s="217"/>
      <c r="O6" s="217"/>
    </row>
    <row r="7" spans="1:15" s="15" customFormat="1" ht="15" customHeight="1" x14ac:dyDescent="0.25">
      <c r="A7" s="217"/>
      <c r="B7" s="217"/>
      <c r="C7" s="217"/>
      <c r="D7" s="292"/>
      <c r="E7" s="293"/>
      <c r="F7" s="294"/>
      <c r="G7" s="217" t="s">
        <v>43</v>
      </c>
      <c r="H7" s="217" t="s">
        <v>15</v>
      </c>
      <c r="I7" s="217"/>
      <c r="J7" s="217"/>
      <c r="K7" s="217"/>
      <c r="L7" s="217"/>
      <c r="M7" s="217"/>
      <c r="N7" s="217"/>
      <c r="O7" s="217"/>
    </row>
    <row r="8" spans="1:15" s="15" customFormat="1" ht="51" customHeight="1" x14ac:dyDescent="0.25">
      <c r="A8" s="217"/>
      <c r="B8" s="217"/>
      <c r="C8" s="217"/>
      <c r="D8" s="292"/>
      <c r="E8" s="293"/>
      <c r="F8" s="294"/>
      <c r="G8" s="217"/>
      <c r="H8" s="217" t="s">
        <v>154</v>
      </c>
      <c r="I8" s="144" t="s">
        <v>138</v>
      </c>
      <c r="J8" s="217" t="s">
        <v>54</v>
      </c>
      <c r="K8" s="217" t="s">
        <v>55</v>
      </c>
      <c r="L8" s="217" t="s">
        <v>56</v>
      </c>
      <c r="M8" s="217"/>
      <c r="N8" s="217"/>
      <c r="O8" s="217"/>
    </row>
    <row r="9" spans="1:15" s="15" customFormat="1" ht="44.25" customHeight="1" x14ac:dyDescent="0.25">
      <c r="A9" s="217"/>
      <c r="B9" s="217"/>
      <c r="C9" s="217"/>
      <c r="D9" s="295"/>
      <c r="E9" s="296"/>
      <c r="F9" s="297"/>
      <c r="G9" s="217"/>
      <c r="H9" s="217"/>
      <c r="I9" s="298" t="s">
        <v>155</v>
      </c>
      <c r="J9" s="217"/>
      <c r="K9" s="217"/>
      <c r="L9" s="217" t="s">
        <v>43</v>
      </c>
      <c r="M9" s="217" t="s">
        <v>58</v>
      </c>
      <c r="N9" s="217" t="s">
        <v>59</v>
      </c>
      <c r="O9" s="217"/>
    </row>
    <row r="10" spans="1:15" s="15" customFormat="1" ht="86.25" customHeight="1" x14ac:dyDescent="0.25">
      <c r="A10" s="217"/>
      <c r="B10" s="217"/>
      <c r="C10" s="217"/>
      <c r="D10" s="144" t="s">
        <v>51</v>
      </c>
      <c r="E10" s="144" t="s">
        <v>38</v>
      </c>
      <c r="F10" s="41" t="s">
        <v>114</v>
      </c>
      <c r="G10" s="217"/>
      <c r="H10" s="217"/>
      <c r="I10" s="299"/>
      <c r="J10" s="217"/>
      <c r="K10" s="217"/>
      <c r="L10" s="217"/>
      <c r="M10" s="217"/>
      <c r="N10" s="144" t="s">
        <v>43</v>
      </c>
      <c r="O10" s="144" t="s">
        <v>57</v>
      </c>
    </row>
    <row r="11" spans="1:15" s="8" customFormat="1" ht="12.75" customHeight="1" x14ac:dyDescent="0.25">
      <c r="A11" s="33">
        <v>1</v>
      </c>
      <c r="B11" s="33"/>
      <c r="C11" s="33">
        <v>2</v>
      </c>
      <c r="D11" s="279">
        <v>3</v>
      </c>
      <c r="E11" s="280"/>
      <c r="F11" s="281"/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33">
        <v>9</v>
      </c>
      <c r="M11" s="33">
        <v>10</v>
      </c>
      <c r="N11" s="33">
        <v>11</v>
      </c>
      <c r="O11" s="33">
        <v>12</v>
      </c>
    </row>
    <row r="12" spans="1:15" s="12" customFormat="1" ht="20.25" customHeight="1" x14ac:dyDescent="0.25">
      <c r="A12" s="141" t="s">
        <v>65</v>
      </c>
      <c r="B12" s="141"/>
      <c r="C12" s="142">
        <v>100</v>
      </c>
      <c r="D12" s="142" t="s">
        <v>101</v>
      </c>
      <c r="E12" s="142" t="s">
        <v>101</v>
      </c>
      <c r="F12" s="142" t="s">
        <v>101</v>
      </c>
      <c r="G12" s="140">
        <f>G14+G15+G16</f>
        <v>36464900</v>
      </c>
      <c r="H12" s="140">
        <f>H14+H15</f>
        <v>28664900</v>
      </c>
      <c r="I12" s="140"/>
      <c r="J12" s="140">
        <f>J15</f>
        <v>0</v>
      </c>
      <c r="K12" s="140">
        <f>K15</f>
        <v>0</v>
      </c>
      <c r="L12" s="140">
        <f>L14+L16</f>
        <v>7800000</v>
      </c>
      <c r="M12" s="140">
        <f>M14</f>
        <v>0</v>
      </c>
      <c r="N12" s="140">
        <f>N14+N16</f>
        <v>7800000</v>
      </c>
      <c r="O12" s="140">
        <f>O14+O16</f>
        <v>0</v>
      </c>
    </row>
    <row r="13" spans="1:15" s="8" customFormat="1" ht="12.75" customHeight="1" x14ac:dyDescent="0.25">
      <c r="A13" s="145" t="s">
        <v>15</v>
      </c>
      <c r="B13" s="145"/>
      <c r="C13" s="144"/>
      <c r="D13" s="144"/>
      <c r="E13" s="144"/>
      <c r="F13" s="1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8" customFormat="1" ht="16.5" customHeight="1" x14ac:dyDescent="0.25">
      <c r="A14" s="34" t="s">
        <v>66</v>
      </c>
      <c r="B14" s="34"/>
      <c r="C14" s="144">
        <v>110</v>
      </c>
      <c r="D14" s="144" t="s">
        <v>101</v>
      </c>
      <c r="E14" s="144">
        <v>130</v>
      </c>
      <c r="F14" s="144" t="s">
        <v>101</v>
      </c>
      <c r="G14" s="44">
        <v>7800000</v>
      </c>
      <c r="H14" s="44"/>
      <c r="I14" s="44"/>
      <c r="J14" s="43"/>
      <c r="K14" s="43"/>
      <c r="L14" s="44">
        <v>7800000</v>
      </c>
      <c r="M14" s="44"/>
      <c r="N14" s="44">
        <v>7800000</v>
      </c>
      <c r="O14" s="44"/>
    </row>
    <row r="15" spans="1:15" s="8" customFormat="1" ht="30.75" customHeight="1" x14ac:dyDescent="0.25">
      <c r="A15" s="34" t="s">
        <v>67</v>
      </c>
      <c r="B15" s="34"/>
      <c r="C15" s="144">
        <v>120</v>
      </c>
      <c r="D15" s="144" t="s">
        <v>101</v>
      </c>
      <c r="E15" s="144">
        <v>180</v>
      </c>
      <c r="F15" s="144" t="s">
        <v>101</v>
      </c>
      <c r="G15" s="44">
        <v>28664900</v>
      </c>
      <c r="H15" s="43">
        <v>28664900</v>
      </c>
      <c r="I15" s="43"/>
      <c r="J15" s="43"/>
      <c r="K15" s="43"/>
      <c r="L15" s="43"/>
      <c r="M15" s="43"/>
      <c r="N15" s="43"/>
      <c r="O15" s="43"/>
    </row>
    <row r="16" spans="1:15" s="8" customFormat="1" ht="12.75" customHeight="1" x14ac:dyDescent="0.25">
      <c r="A16" s="34" t="s">
        <v>68</v>
      </c>
      <c r="B16" s="34"/>
      <c r="C16" s="144">
        <v>130</v>
      </c>
      <c r="D16" s="144" t="s">
        <v>101</v>
      </c>
      <c r="E16" s="144">
        <v>180</v>
      </c>
      <c r="F16" s="144" t="s">
        <v>101</v>
      </c>
      <c r="G16" s="44"/>
      <c r="H16" s="43"/>
      <c r="I16" s="43"/>
      <c r="J16" s="43"/>
      <c r="K16" s="43"/>
      <c r="L16" s="44"/>
      <c r="M16" s="44"/>
      <c r="N16" s="44"/>
      <c r="O16" s="44"/>
    </row>
    <row r="17" spans="1:17" s="7" customFormat="1" ht="15.75" customHeight="1" x14ac:dyDescent="0.2">
      <c r="A17" s="78" t="s">
        <v>70</v>
      </c>
      <c r="B17" s="78"/>
      <c r="C17" s="79">
        <v>200</v>
      </c>
      <c r="D17" s="79"/>
      <c r="E17" s="79"/>
      <c r="F17" s="80"/>
      <c r="G17" s="81">
        <f>G19+G30+G35+G38</f>
        <v>36464900</v>
      </c>
      <c r="H17" s="81">
        <f>H19+H30+H35+H38</f>
        <v>28664900</v>
      </c>
      <c r="I17" s="81"/>
      <c r="J17" s="81">
        <f>J19+J30+J35+J38</f>
        <v>0</v>
      </c>
      <c r="K17" s="81">
        <f>K19+K30+K35+K38</f>
        <v>0</v>
      </c>
      <c r="L17" s="81">
        <f>L19+L30+L35+L38</f>
        <v>7800000</v>
      </c>
      <c r="M17" s="81">
        <f t="shared" ref="M17:O17" si="0">M19+M30+M35+M38</f>
        <v>0</v>
      </c>
      <c r="N17" s="81">
        <f t="shared" si="0"/>
        <v>7800000</v>
      </c>
      <c r="O17" s="81">
        <f t="shared" si="0"/>
        <v>0</v>
      </c>
      <c r="P17" s="14"/>
      <c r="Q17" s="14"/>
    </row>
    <row r="18" spans="1:17" s="7" customFormat="1" ht="15.75" customHeight="1" x14ac:dyDescent="0.25">
      <c r="A18" s="35" t="s">
        <v>25</v>
      </c>
      <c r="B18" s="35"/>
      <c r="C18" s="71"/>
      <c r="D18" s="71"/>
      <c r="E18" s="71"/>
      <c r="F18" s="70"/>
      <c r="G18" s="45"/>
      <c r="H18" s="46"/>
      <c r="I18" s="46"/>
      <c r="J18" s="45"/>
      <c r="K18" s="45"/>
      <c r="L18" s="45"/>
      <c r="M18" s="43"/>
      <c r="N18" s="43"/>
      <c r="O18" s="43"/>
      <c r="P18" s="13"/>
      <c r="Q18" s="13"/>
    </row>
    <row r="19" spans="1:17" s="7" customFormat="1" ht="17.25" customHeight="1" x14ac:dyDescent="0.25">
      <c r="A19" s="72" t="s">
        <v>69</v>
      </c>
      <c r="B19" s="73"/>
      <c r="C19" s="74">
        <v>210</v>
      </c>
      <c r="D19" s="74">
        <v>110</v>
      </c>
      <c r="E19" s="74"/>
      <c r="F19" s="75"/>
      <c r="G19" s="76">
        <f>G21+G22+G25+G23+G26</f>
        <v>28704000</v>
      </c>
      <c r="H19" s="76">
        <f>H21+H23+H24+H26+H27+H28+H29</f>
        <v>24251000</v>
      </c>
      <c r="I19" s="76"/>
      <c r="J19" s="76">
        <f>J21+J23+J24+J26+J27+J28+J29</f>
        <v>0</v>
      </c>
      <c r="K19" s="76">
        <f>K21+K23+K24+K26+K27+K28+K29</f>
        <v>0</v>
      </c>
      <c r="L19" s="76">
        <f>L21+L23+L24+L26+L27+L28+L29</f>
        <v>4453000</v>
      </c>
      <c r="M19" s="76">
        <f t="shared" ref="M19:O19" si="1">M21+M23+M24+M26+M27+M28+M29</f>
        <v>0</v>
      </c>
      <c r="N19" s="76">
        <f t="shared" si="1"/>
        <v>4453000</v>
      </c>
      <c r="O19" s="76">
        <f t="shared" si="1"/>
        <v>0</v>
      </c>
      <c r="P19" s="13"/>
      <c r="Q19" s="13"/>
    </row>
    <row r="20" spans="1:17" s="7" customFormat="1" ht="15.75" customHeight="1" x14ac:dyDescent="0.25">
      <c r="A20" s="37" t="s">
        <v>18</v>
      </c>
      <c r="B20" s="36"/>
      <c r="C20" s="53"/>
      <c r="D20" s="53"/>
      <c r="E20" s="53"/>
      <c r="F20" s="54"/>
      <c r="G20" s="45"/>
      <c r="H20" s="45"/>
      <c r="I20" s="45"/>
      <c r="J20" s="45"/>
      <c r="K20" s="45"/>
      <c r="L20" s="45"/>
      <c r="M20" s="42"/>
      <c r="N20" s="42"/>
      <c r="O20" s="42"/>
      <c r="P20" s="13"/>
      <c r="Q20" s="13"/>
    </row>
    <row r="21" spans="1:17" s="7" customFormat="1" ht="38.25" customHeight="1" x14ac:dyDescent="0.25">
      <c r="A21" s="282" t="s">
        <v>129</v>
      </c>
      <c r="B21" s="38" t="s">
        <v>130</v>
      </c>
      <c r="C21" s="285">
        <v>211</v>
      </c>
      <c r="D21" s="71">
        <v>111</v>
      </c>
      <c r="E21" s="71">
        <v>211</v>
      </c>
      <c r="F21" s="70"/>
      <c r="G21" s="45">
        <f>H21+N21</f>
        <v>22043800</v>
      </c>
      <c r="H21" s="46">
        <v>18626000</v>
      </c>
      <c r="I21" s="46"/>
      <c r="J21" s="45"/>
      <c r="K21" s="45"/>
      <c r="L21" s="45">
        <f>N21</f>
        <v>3417800</v>
      </c>
      <c r="M21" s="43"/>
      <c r="N21" s="43">
        <v>3417800</v>
      </c>
      <c r="O21" s="43"/>
      <c r="P21" s="13"/>
      <c r="Q21" s="13"/>
    </row>
    <row r="22" spans="1:17" s="7" customFormat="1" ht="23.25" customHeight="1" x14ac:dyDescent="0.25">
      <c r="A22" s="283"/>
      <c r="B22" s="38" t="s">
        <v>131</v>
      </c>
      <c r="C22" s="286"/>
      <c r="D22" s="285">
        <v>119</v>
      </c>
      <c r="E22" s="71" t="s">
        <v>44</v>
      </c>
      <c r="F22" s="70"/>
      <c r="G22" s="45"/>
      <c r="H22" s="45"/>
      <c r="I22" s="45"/>
      <c r="J22" s="45"/>
      <c r="K22" s="45"/>
      <c r="L22" s="45"/>
      <c r="M22" s="43"/>
      <c r="N22" s="43"/>
      <c r="O22" s="43"/>
      <c r="P22" s="13"/>
      <c r="Q22" s="13"/>
    </row>
    <row r="23" spans="1:17" s="7" customFormat="1" ht="47.25" customHeight="1" x14ac:dyDescent="0.25">
      <c r="A23" s="283"/>
      <c r="B23" s="38" t="s">
        <v>27</v>
      </c>
      <c r="C23" s="286"/>
      <c r="D23" s="286"/>
      <c r="E23" s="71">
        <v>213</v>
      </c>
      <c r="F23" s="70"/>
      <c r="G23" s="45">
        <f>H23+N23</f>
        <v>6657200</v>
      </c>
      <c r="H23" s="46">
        <v>5625000</v>
      </c>
      <c r="I23" s="46"/>
      <c r="J23" s="45"/>
      <c r="K23" s="45"/>
      <c r="L23" s="45">
        <f t="shared" ref="L23:L26" si="2">N23</f>
        <v>1032200</v>
      </c>
      <c r="M23" s="43"/>
      <c r="N23" s="43">
        <v>1032200</v>
      </c>
      <c r="O23" s="43"/>
      <c r="P23" s="13"/>
      <c r="Q23" s="13"/>
    </row>
    <row r="24" spans="1:17" s="7" customFormat="1" ht="46.5" customHeight="1" x14ac:dyDescent="0.25">
      <c r="A24" s="284"/>
      <c r="B24" s="38" t="s">
        <v>112</v>
      </c>
      <c r="C24" s="287"/>
      <c r="D24" s="287"/>
      <c r="E24" s="71">
        <v>262</v>
      </c>
      <c r="F24" s="70"/>
      <c r="G24" s="45"/>
      <c r="H24" s="46"/>
      <c r="I24" s="46"/>
      <c r="J24" s="45"/>
      <c r="K24" s="45"/>
      <c r="L24" s="45"/>
      <c r="M24" s="43"/>
      <c r="N24" s="43"/>
      <c r="O24" s="43"/>
      <c r="P24" s="13"/>
      <c r="Q24" s="13"/>
    </row>
    <row r="25" spans="1:17" s="7" customFormat="1" ht="27" customHeight="1" x14ac:dyDescent="0.25">
      <c r="A25" s="282" t="s">
        <v>110</v>
      </c>
      <c r="B25" s="38" t="s">
        <v>132</v>
      </c>
      <c r="C25" s="285">
        <v>212</v>
      </c>
      <c r="D25" s="285">
        <v>112</v>
      </c>
      <c r="E25" s="71" t="s">
        <v>44</v>
      </c>
      <c r="F25" s="70"/>
      <c r="G25" s="45"/>
      <c r="H25" s="45"/>
      <c r="I25" s="45"/>
      <c r="J25" s="45"/>
      <c r="K25" s="45"/>
      <c r="L25" s="45"/>
      <c r="M25" s="43"/>
      <c r="N25" s="43"/>
      <c r="O25" s="43"/>
      <c r="P25" s="13"/>
      <c r="Q25" s="13"/>
    </row>
    <row r="26" spans="1:17" s="7" customFormat="1" ht="24.75" customHeight="1" x14ac:dyDescent="0.25">
      <c r="A26" s="283"/>
      <c r="B26" s="38" t="s">
        <v>26</v>
      </c>
      <c r="C26" s="286"/>
      <c r="D26" s="286"/>
      <c r="E26" s="71">
        <v>212</v>
      </c>
      <c r="F26" s="70"/>
      <c r="G26" s="45">
        <v>3000</v>
      </c>
      <c r="H26" s="46"/>
      <c r="I26" s="46"/>
      <c r="J26" s="45"/>
      <c r="K26" s="45"/>
      <c r="L26" s="45">
        <f t="shared" si="2"/>
        <v>3000</v>
      </c>
      <c r="M26" s="43"/>
      <c r="N26" s="43">
        <v>3000</v>
      </c>
      <c r="O26" s="43"/>
      <c r="P26" s="13"/>
      <c r="Q26" s="13"/>
    </row>
    <row r="27" spans="1:17" s="7" customFormat="1" ht="48" customHeight="1" x14ac:dyDescent="0.25">
      <c r="A27" s="283"/>
      <c r="B27" s="38" t="s">
        <v>112</v>
      </c>
      <c r="C27" s="286"/>
      <c r="D27" s="286"/>
      <c r="E27" s="71">
        <v>262</v>
      </c>
      <c r="F27" s="70"/>
      <c r="G27" s="45"/>
      <c r="H27" s="46"/>
      <c r="I27" s="46"/>
      <c r="J27" s="45"/>
      <c r="K27" s="45"/>
      <c r="L27" s="45"/>
      <c r="M27" s="43"/>
      <c r="N27" s="43"/>
      <c r="O27" s="43"/>
      <c r="P27" s="13"/>
      <c r="Q27" s="13"/>
    </row>
    <row r="28" spans="1:17" s="7" customFormat="1" ht="45.75" customHeight="1" x14ac:dyDescent="0.25">
      <c r="A28" s="283"/>
      <c r="B28" s="38" t="s">
        <v>112</v>
      </c>
      <c r="C28" s="286"/>
      <c r="D28" s="286"/>
      <c r="E28" s="71">
        <v>262</v>
      </c>
      <c r="F28" s="70" t="s">
        <v>115</v>
      </c>
      <c r="G28" s="45"/>
      <c r="H28" s="46"/>
      <c r="I28" s="46"/>
      <c r="J28" s="45"/>
      <c r="K28" s="45"/>
      <c r="L28" s="45"/>
      <c r="M28" s="43"/>
      <c r="N28" s="43"/>
      <c r="O28" s="43"/>
      <c r="P28" s="13"/>
      <c r="Q28" s="13"/>
    </row>
    <row r="29" spans="1:17" s="7" customFormat="1" ht="17.25" customHeight="1" x14ac:dyDescent="0.25">
      <c r="A29" s="284"/>
      <c r="B29" s="38" t="s">
        <v>113</v>
      </c>
      <c r="C29" s="287"/>
      <c r="D29" s="287"/>
      <c r="E29" s="71">
        <v>290</v>
      </c>
      <c r="F29" s="70"/>
      <c r="G29" s="45"/>
      <c r="H29" s="46"/>
      <c r="I29" s="46"/>
      <c r="J29" s="45"/>
      <c r="K29" s="45"/>
      <c r="L29" s="45"/>
      <c r="M29" s="43"/>
      <c r="N29" s="43"/>
      <c r="O29" s="43"/>
      <c r="P29" s="13"/>
      <c r="Q29" s="13"/>
    </row>
    <row r="30" spans="1:17" s="7" customFormat="1" ht="30" customHeight="1" x14ac:dyDescent="0.25">
      <c r="A30" s="72" t="s">
        <v>71</v>
      </c>
      <c r="B30" s="72"/>
      <c r="C30" s="74">
        <v>230</v>
      </c>
      <c r="D30" s="74">
        <v>850</v>
      </c>
      <c r="E30" s="74"/>
      <c r="F30" s="75"/>
      <c r="G30" s="76">
        <f>G32+G33+G34</f>
        <v>941700</v>
      </c>
      <c r="H30" s="76">
        <f t="shared" ref="H30:O30" si="3">H32+H33+H34</f>
        <v>941700</v>
      </c>
      <c r="I30" s="76"/>
      <c r="J30" s="76">
        <f t="shared" si="3"/>
        <v>0</v>
      </c>
      <c r="K30" s="76">
        <f t="shared" si="3"/>
        <v>0</v>
      </c>
      <c r="L30" s="76">
        <f t="shared" si="3"/>
        <v>0</v>
      </c>
      <c r="M30" s="76">
        <f t="shared" si="3"/>
        <v>0</v>
      </c>
      <c r="N30" s="76">
        <f t="shared" si="3"/>
        <v>0</v>
      </c>
      <c r="O30" s="76">
        <f t="shared" si="3"/>
        <v>0</v>
      </c>
      <c r="P30" s="13"/>
      <c r="Q30" s="13"/>
    </row>
    <row r="31" spans="1:17" s="7" customFormat="1" ht="15.75" customHeight="1" x14ac:dyDescent="0.25">
      <c r="A31" s="37" t="s">
        <v>18</v>
      </c>
      <c r="B31" s="37"/>
      <c r="C31" s="71"/>
      <c r="D31" s="71"/>
      <c r="E31" s="71"/>
      <c r="F31" s="70"/>
      <c r="G31" s="45"/>
      <c r="H31" s="46"/>
      <c r="I31" s="46"/>
      <c r="J31" s="45"/>
      <c r="K31" s="45"/>
      <c r="L31" s="45"/>
      <c r="M31" s="43"/>
      <c r="N31" s="43"/>
      <c r="O31" s="43"/>
      <c r="P31" s="13"/>
      <c r="Q31" s="13"/>
    </row>
    <row r="32" spans="1:17" s="7" customFormat="1" ht="48" customHeight="1" x14ac:dyDescent="0.25">
      <c r="A32" s="37" t="s">
        <v>72</v>
      </c>
      <c r="B32" s="38" t="s">
        <v>113</v>
      </c>
      <c r="C32" s="71">
        <v>231</v>
      </c>
      <c r="D32" s="71">
        <v>851</v>
      </c>
      <c r="E32" s="71">
        <v>290</v>
      </c>
      <c r="F32" s="70" t="s">
        <v>117</v>
      </c>
      <c r="G32" s="45">
        <v>938100</v>
      </c>
      <c r="H32" s="46">
        <v>938100</v>
      </c>
      <c r="I32" s="46"/>
      <c r="J32" s="45"/>
      <c r="K32" s="45"/>
      <c r="L32" s="45"/>
      <c r="M32" s="43"/>
      <c r="N32" s="43"/>
      <c r="O32" s="43"/>
      <c r="P32" s="13"/>
      <c r="Q32" s="13"/>
    </row>
    <row r="33" spans="1:17" s="7" customFormat="1" ht="33" customHeight="1" x14ac:dyDescent="0.25">
      <c r="A33" s="37" t="s">
        <v>73</v>
      </c>
      <c r="B33" s="38" t="s">
        <v>113</v>
      </c>
      <c r="C33" s="71">
        <v>232</v>
      </c>
      <c r="D33" s="71">
        <v>852</v>
      </c>
      <c r="E33" s="71">
        <v>290</v>
      </c>
      <c r="F33" s="70"/>
      <c r="G33" s="45">
        <v>3600</v>
      </c>
      <c r="H33" s="46">
        <v>3600</v>
      </c>
      <c r="I33" s="46"/>
      <c r="J33" s="45"/>
      <c r="K33" s="45"/>
      <c r="L33" s="45"/>
      <c r="M33" s="43"/>
      <c r="N33" s="43"/>
      <c r="O33" s="43"/>
      <c r="P33" s="13"/>
      <c r="Q33" s="13"/>
    </row>
    <row r="34" spans="1:17" s="7" customFormat="1" ht="26.25" customHeight="1" x14ac:dyDescent="0.25">
      <c r="A34" s="37" t="s">
        <v>116</v>
      </c>
      <c r="B34" s="38" t="s">
        <v>113</v>
      </c>
      <c r="C34" s="71">
        <v>233</v>
      </c>
      <c r="D34" s="71">
        <v>853</v>
      </c>
      <c r="E34" s="71">
        <v>290</v>
      </c>
      <c r="F34" s="70"/>
      <c r="G34" s="45"/>
      <c r="H34" s="46"/>
      <c r="I34" s="46"/>
      <c r="J34" s="45"/>
      <c r="K34" s="45"/>
      <c r="L34" s="45"/>
      <c r="M34" s="43"/>
      <c r="N34" s="43"/>
      <c r="O34" s="43"/>
      <c r="P34" s="13"/>
      <c r="Q34" s="13"/>
    </row>
    <row r="35" spans="1:17" s="7" customFormat="1" ht="27.75" customHeight="1" x14ac:dyDescent="0.25">
      <c r="A35" s="72" t="s">
        <v>74</v>
      </c>
      <c r="B35" s="72"/>
      <c r="C35" s="74">
        <v>250</v>
      </c>
      <c r="D35" s="74">
        <v>830</v>
      </c>
      <c r="E35" s="74"/>
      <c r="F35" s="75"/>
      <c r="G35" s="76">
        <f>G37</f>
        <v>0</v>
      </c>
      <c r="H35" s="76">
        <f t="shared" ref="H35:O35" si="4">H37</f>
        <v>0</v>
      </c>
      <c r="I35" s="76"/>
      <c r="J35" s="76">
        <f t="shared" si="4"/>
        <v>0</v>
      </c>
      <c r="K35" s="76">
        <f t="shared" si="4"/>
        <v>0</v>
      </c>
      <c r="L35" s="76">
        <f t="shared" si="4"/>
        <v>0</v>
      </c>
      <c r="M35" s="76">
        <f t="shared" si="4"/>
        <v>0</v>
      </c>
      <c r="N35" s="76">
        <f t="shared" si="4"/>
        <v>0</v>
      </c>
      <c r="O35" s="76">
        <f t="shared" si="4"/>
        <v>0</v>
      </c>
      <c r="P35" s="13"/>
      <c r="Q35" s="13"/>
    </row>
    <row r="36" spans="1:17" s="7" customFormat="1" ht="15" customHeight="1" x14ac:dyDescent="0.25">
      <c r="A36" s="37" t="s">
        <v>18</v>
      </c>
      <c r="B36" s="35"/>
      <c r="C36" s="147"/>
      <c r="D36" s="147"/>
      <c r="E36" s="71"/>
      <c r="F36" s="70"/>
      <c r="G36" s="45"/>
      <c r="H36" s="46"/>
      <c r="I36" s="46"/>
      <c r="J36" s="45"/>
      <c r="K36" s="45"/>
      <c r="L36" s="45"/>
      <c r="M36" s="43"/>
      <c r="N36" s="43"/>
      <c r="O36" s="43"/>
      <c r="P36" s="13"/>
      <c r="Q36" s="13"/>
    </row>
    <row r="37" spans="1:17" s="7" customFormat="1" ht="29.25" customHeight="1" x14ac:dyDescent="0.25">
      <c r="A37" s="47" t="s">
        <v>134</v>
      </c>
      <c r="B37" s="38" t="s">
        <v>113</v>
      </c>
      <c r="C37" s="147">
        <v>251</v>
      </c>
      <c r="D37" s="147">
        <v>831</v>
      </c>
      <c r="E37" s="71">
        <v>290</v>
      </c>
      <c r="F37" s="70"/>
      <c r="G37" s="45"/>
      <c r="H37" s="46"/>
      <c r="I37" s="46"/>
      <c r="J37" s="45"/>
      <c r="K37" s="45"/>
      <c r="L37" s="45"/>
      <c r="M37" s="43"/>
      <c r="N37" s="43"/>
      <c r="O37" s="43"/>
      <c r="P37" s="13"/>
      <c r="Q37" s="13"/>
    </row>
    <row r="38" spans="1:17" s="7" customFormat="1" ht="27.75" customHeight="1" x14ac:dyDescent="0.25">
      <c r="A38" s="72" t="s">
        <v>75</v>
      </c>
      <c r="B38" s="72"/>
      <c r="C38" s="74">
        <v>260</v>
      </c>
      <c r="D38" s="74">
        <v>240</v>
      </c>
      <c r="E38" s="74"/>
      <c r="F38" s="75"/>
      <c r="G38" s="76">
        <f>G40</f>
        <v>6819200</v>
      </c>
      <c r="H38" s="76">
        <f>H40</f>
        <v>3472200</v>
      </c>
      <c r="I38" s="76"/>
      <c r="J38" s="76">
        <f>J40</f>
        <v>0</v>
      </c>
      <c r="K38" s="76">
        <f>K40</f>
        <v>0</v>
      </c>
      <c r="L38" s="76">
        <f>L40</f>
        <v>3347000</v>
      </c>
      <c r="M38" s="76">
        <f t="shared" ref="M38:O38" si="5">M40</f>
        <v>0</v>
      </c>
      <c r="N38" s="76">
        <f t="shared" si="5"/>
        <v>3347000</v>
      </c>
      <c r="O38" s="76">
        <f t="shared" si="5"/>
        <v>0</v>
      </c>
      <c r="P38" s="13"/>
      <c r="Q38" s="13"/>
    </row>
    <row r="39" spans="1:17" s="7" customFormat="1" ht="15.75" customHeight="1" x14ac:dyDescent="0.25">
      <c r="A39" s="37" t="s">
        <v>18</v>
      </c>
      <c r="B39" s="37"/>
      <c r="C39" s="71"/>
      <c r="D39" s="71"/>
      <c r="E39" s="71"/>
      <c r="F39" s="70"/>
      <c r="G39" s="45"/>
      <c r="H39" s="46"/>
      <c r="I39" s="46"/>
      <c r="J39" s="45"/>
      <c r="K39" s="45"/>
      <c r="L39" s="45"/>
      <c r="M39" s="43"/>
      <c r="N39" s="43"/>
      <c r="O39" s="43"/>
      <c r="P39" s="13"/>
      <c r="Q39" s="13"/>
    </row>
    <row r="40" spans="1:17" s="7" customFormat="1" ht="27.75" customHeight="1" x14ac:dyDescent="0.25">
      <c r="A40" s="282" t="s">
        <v>156</v>
      </c>
      <c r="B40" s="38" t="s">
        <v>133</v>
      </c>
      <c r="C40" s="285">
        <v>264</v>
      </c>
      <c r="D40" s="285">
        <v>244</v>
      </c>
      <c r="E40" s="71" t="s">
        <v>44</v>
      </c>
      <c r="F40" s="70"/>
      <c r="G40" s="45">
        <f>G41+G42+G43+G44+G45+G46+G47+G48+G49+G50+G51</f>
        <v>6819200</v>
      </c>
      <c r="H40" s="45">
        <f>H41+H42+H43+H44+H45+H46+H47+H48+H49+H50+H51</f>
        <v>3472200</v>
      </c>
      <c r="I40" s="45"/>
      <c r="J40" s="45">
        <f>J41+J42+J43+J44+J45+J46+J47+J48+J49+J50+J51</f>
        <v>0</v>
      </c>
      <c r="K40" s="45">
        <f>K41+K42+K43+K44+K45+K46+K47+K48+K49+K50+K51</f>
        <v>0</v>
      </c>
      <c r="L40" s="45">
        <f>L41+L42+L43+L44+L45+L46+L47+L48+L49+L50+L51</f>
        <v>3347000</v>
      </c>
      <c r="M40" s="43"/>
      <c r="N40" s="43">
        <f>N41+N44+N45+N46+N47+N48+N51</f>
        <v>3347000</v>
      </c>
      <c r="O40" s="43"/>
      <c r="P40" s="13"/>
      <c r="Q40" s="13"/>
    </row>
    <row r="41" spans="1:17" s="7" customFormat="1" ht="18.75" customHeight="1" x14ac:dyDescent="0.2">
      <c r="A41" s="283"/>
      <c r="B41" s="38" t="s">
        <v>28</v>
      </c>
      <c r="C41" s="286"/>
      <c r="D41" s="286"/>
      <c r="E41" s="71">
        <v>221</v>
      </c>
      <c r="F41" s="70"/>
      <c r="G41" s="45">
        <f>H41+N41</f>
        <v>112000</v>
      </c>
      <c r="H41" s="46">
        <v>51000</v>
      </c>
      <c r="I41" s="46"/>
      <c r="J41" s="45"/>
      <c r="K41" s="45"/>
      <c r="L41" s="45">
        <f>N41</f>
        <v>61000</v>
      </c>
      <c r="M41" s="43"/>
      <c r="N41" s="43">
        <v>61000</v>
      </c>
      <c r="O41" s="43"/>
    </row>
    <row r="42" spans="1:17" s="7" customFormat="1" ht="27.75" customHeight="1" x14ac:dyDescent="0.2">
      <c r="A42" s="283"/>
      <c r="B42" s="38" t="s">
        <v>29</v>
      </c>
      <c r="C42" s="286"/>
      <c r="D42" s="286"/>
      <c r="E42" s="71">
        <v>222</v>
      </c>
      <c r="F42" s="70"/>
      <c r="G42" s="45"/>
      <c r="H42" s="46"/>
      <c r="I42" s="46"/>
      <c r="J42" s="45"/>
      <c r="K42" s="45"/>
      <c r="L42" s="45"/>
      <c r="M42" s="43"/>
      <c r="N42" s="43"/>
      <c r="O42" s="43"/>
    </row>
    <row r="43" spans="1:17" s="7" customFormat="1" ht="28.5" customHeight="1" x14ac:dyDescent="0.2">
      <c r="A43" s="283"/>
      <c r="B43" s="38" t="s">
        <v>118</v>
      </c>
      <c r="C43" s="286"/>
      <c r="D43" s="286"/>
      <c r="E43" s="71">
        <v>223</v>
      </c>
      <c r="F43" s="70"/>
      <c r="G43" s="45"/>
      <c r="H43" s="46"/>
      <c r="I43" s="46"/>
      <c r="J43" s="45"/>
      <c r="K43" s="45"/>
      <c r="L43" s="45"/>
      <c r="M43" s="43"/>
      <c r="N43" s="43"/>
      <c r="O43" s="43"/>
    </row>
    <row r="44" spans="1:17" s="7" customFormat="1" ht="39" customHeight="1" x14ac:dyDescent="0.2">
      <c r="A44" s="283"/>
      <c r="B44" s="38" t="s">
        <v>135</v>
      </c>
      <c r="C44" s="286"/>
      <c r="D44" s="286"/>
      <c r="E44" s="71">
        <v>223</v>
      </c>
      <c r="F44" s="70" t="s">
        <v>121</v>
      </c>
      <c r="G44" s="45">
        <f t="shared" ref="G44:G51" si="6">H44+N44</f>
        <v>971900</v>
      </c>
      <c r="H44" s="46">
        <v>723100</v>
      </c>
      <c r="I44" s="46"/>
      <c r="J44" s="45"/>
      <c r="K44" s="45"/>
      <c r="L44" s="45">
        <f t="shared" ref="L44:L51" si="7">N44</f>
        <v>248800</v>
      </c>
      <c r="M44" s="43"/>
      <c r="N44" s="43">
        <v>248800</v>
      </c>
      <c r="O44" s="43"/>
    </row>
    <row r="45" spans="1:17" s="7" customFormat="1" ht="50.1" customHeight="1" x14ac:dyDescent="0.2">
      <c r="A45" s="283"/>
      <c r="B45" s="38" t="s">
        <v>119</v>
      </c>
      <c r="C45" s="286"/>
      <c r="D45" s="286"/>
      <c r="E45" s="71">
        <v>223</v>
      </c>
      <c r="F45" s="70" t="s">
        <v>122</v>
      </c>
      <c r="G45" s="45">
        <f t="shared" si="6"/>
        <v>655700</v>
      </c>
      <c r="H45" s="46">
        <v>491800</v>
      </c>
      <c r="I45" s="46"/>
      <c r="J45" s="45"/>
      <c r="K45" s="45"/>
      <c r="L45" s="45">
        <f t="shared" si="7"/>
        <v>163900</v>
      </c>
      <c r="M45" s="43"/>
      <c r="N45" s="43">
        <v>163900</v>
      </c>
      <c r="O45" s="43"/>
    </row>
    <row r="46" spans="1:17" s="7" customFormat="1" ht="39.75" customHeight="1" x14ac:dyDescent="0.2">
      <c r="A46" s="283"/>
      <c r="B46" s="38" t="s">
        <v>120</v>
      </c>
      <c r="C46" s="286"/>
      <c r="D46" s="286"/>
      <c r="E46" s="71">
        <v>223</v>
      </c>
      <c r="F46" s="70" t="s">
        <v>123</v>
      </c>
      <c r="G46" s="45">
        <f t="shared" si="6"/>
        <v>49300</v>
      </c>
      <c r="H46" s="46">
        <v>37000</v>
      </c>
      <c r="I46" s="46"/>
      <c r="J46" s="45"/>
      <c r="K46" s="45"/>
      <c r="L46" s="45">
        <f t="shared" si="7"/>
        <v>12300</v>
      </c>
      <c r="M46" s="43"/>
      <c r="N46" s="43">
        <v>12300</v>
      </c>
      <c r="O46" s="43"/>
    </row>
    <row r="47" spans="1:17" s="7" customFormat="1" ht="27" customHeight="1" x14ac:dyDescent="0.2">
      <c r="A47" s="283"/>
      <c r="B47" s="38" t="s">
        <v>39</v>
      </c>
      <c r="C47" s="286"/>
      <c r="D47" s="286"/>
      <c r="E47" s="71">
        <v>225</v>
      </c>
      <c r="F47" s="70"/>
      <c r="G47" s="45">
        <f t="shared" si="6"/>
        <v>465000</v>
      </c>
      <c r="H47" s="46">
        <v>320000</v>
      </c>
      <c r="I47" s="46"/>
      <c r="J47" s="45"/>
      <c r="K47" s="45"/>
      <c r="L47" s="45">
        <f t="shared" si="7"/>
        <v>145000</v>
      </c>
      <c r="M47" s="43"/>
      <c r="N47" s="43">
        <v>145000</v>
      </c>
      <c r="O47" s="43"/>
    </row>
    <row r="48" spans="1:17" s="7" customFormat="1" ht="26.25" customHeight="1" x14ac:dyDescent="0.2">
      <c r="A48" s="283"/>
      <c r="B48" s="38" t="s">
        <v>111</v>
      </c>
      <c r="C48" s="286"/>
      <c r="D48" s="286"/>
      <c r="E48" s="71">
        <v>226</v>
      </c>
      <c r="F48" s="70"/>
      <c r="G48" s="45">
        <f t="shared" si="6"/>
        <v>1732700</v>
      </c>
      <c r="H48" s="46">
        <v>53300</v>
      </c>
      <c r="I48" s="46"/>
      <c r="J48" s="45"/>
      <c r="K48" s="45"/>
      <c r="L48" s="45">
        <f t="shared" si="7"/>
        <v>1679400</v>
      </c>
      <c r="M48" s="43"/>
      <c r="N48" s="43">
        <v>1679400</v>
      </c>
      <c r="O48" s="43"/>
    </row>
    <row r="49" spans="1:15" s="7" customFormat="1" ht="22.5" customHeight="1" x14ac:dyDescent="0.2">
      <c r="A49" s="283"/>
      <c r="B49" s="38" t="s">
        <v>113</v>
      </c>
      <c r="C49" s="286"/>
      <c r="D49" s="286"/>
      <c r="E49" s="71">
        <v>290</v>
      </c>
      <c r="F49" s="70"/>
      <c r="G49" s="45"/>
      <c r="H49" s="46"/>
      <c r="I49" s="46"/>
      <c r="J49" s="45"/>
      <c r="K49" s="45"/>
      <c r="L49" s="45"/>
      <c r="M49" s="43"/>
      <c r="N49" s="43"/>
      <c r="O49" s="43"/>
    </row>
    <row r="50" spans="1:15" s="7" customFormat="1" ht="40.5" customHeight="1" x14ac:dyDescent="0.2">
      <c r="A50" s="283"/>
      <c r="B50" s="38" t="s">
        <v>40</v>
      </c>
      <c r="C50" s="286"/>
      <c r="D50" s="286"/>
      <c r="E50" s="71">
        <v>310</v>
      </c>
      <c r="F50" s="70"/>
      <c r="G50" s="45"/>
      <c r="H50" s="46"/>
      <c r="I50" s="46"/>
      <c r="J50" s="45"/>
      <c r="K50" s="45"/>
      <c r="L50" s="45"/>
      <c r="M50" s="43"/>
      <c r="N50" s="43"/>
      <c r="O50" s="43"/>
    </row>
    <row r="51" spans="1:15" s="7" customFormat="1" ht="52.5" customHeight="1" x14ac:dyDescent="0.2">
      <c r="A51" s="283"/>
      <c r="B51" s="38" t="s">
        <v>41</v>
      </c>
      <c r="C51" s="286"/>
      <c r="D51" s="286"/>
      <c r="E51" s="71">
        <v>340</v>
      </c>
      <c r="F51" s="70"/>
      <c r="G51" s="45">
        <f t="shared" si="6"/>
        <v>2832600</v>
      </c>
      <c r="H51" s="46">
        <v>1796000</v>
      </c>
      <c r="I51" s="46"/>
      <c r="J51" s="45"/>
      <c r="K51" s="45"/>
      <c r="L51" s="45">
        <f t="shared" si="7"/>
        <v>1036600</v>
      </c>
      <c r="M51" s="43"/>
      <c r="N51" s="43">
        <v>1036600</v>
      </c>
      <c r="O51" s="43"/>
    </row>
    <row r="52" spans="1:15" s="7" customFormat="1" ht="25.5" customHeight="1" x14ac:dyDescent="0.2">
      <c r="A52" s="82" t="s">
        <v>76</v>
      </c>
      <c r="B52" s="82"/>
      <c r="C52" s="83">
        <v>300</v>
      </c>
      <c r="D52" s="83" t="s">
        <v>44</v>
      </c>
      <c r="E52" s="83">
        <v>500</v>
      </c>
      <c r="F52" s="83" t="s">
        <v>44</v>
      </c>
      <c r="G52" s="84">
        <f>G54+G55</f>
        <v>0</v>
      </c>
      <c r="H52" s="84">
        <f t="shared" ref="H52:O52" si="8">H54+H55</f>
        <v>0</v>
      </c>
      <c r="I52" s="84"/>
      <c r="J52" s="84">
        <f t="shared" si="8"/>
        <v>0</v>
      </c>
      <c r="K52" s="84">
        <f t="shared" si="8"/>
        <v>0</v>
      </c>
      <c r="L52" s="84">
        <f t="shared" si="8"/>
        <v>0</v>
      </c>
      <c r="M52" s="84">
        <f t="shared" si="8"/>
        <v>0</v>
      </c>
      <c r="N52" s="84">
        <f t="shared" si="8"/>
        <v>0</v>
      </c>
      <c r="O52" s="84">
        <f t="shared" si="8"/>
        <v>0</v>
      </c>
    </row>
    <row r="53" spans="1:15" s="7" customFormat="1" ht="15.75" customHeight="1" x14ac:dyDescent="0.2">
      <c r="A53" s="37" t="s">
        <v>18</v>
      </c>
      <c r="B53" s="37"/>
      <c r="C53" s="71"/>
      <c r="D53" s="71"/>
      <c r="E53" s="71"/>
      <c r="F53" s="71"/>
      <c r="G53" s="45"/>
      <c r="H53" s="46"/>
      <c r="I53" s="46"/>
      <c r="J53" s="45"/>
      <c r="K53" s="45"/>
      <c r="L53" s="45"/>
      <c r="M53" s="43"/>
      <c r="N53" s="43"/>
      <c r="O53" s="43"/>
    </row>
    <row r="54" spans="1:15" s="7" customFormat="1" ht="26.25" customHeight="1" x14ac:dyDescent="0.2">
      <c r="A54" s="37" t="s">
        <v>77</v>
      </c>
      <c r="B54" s="37"/>
      <c r="C54" s="71">
        <v>310</v>
      </c>
      <c r="D54" s="71" t="s">
        <v>44</v>
      </c>
      <c r="E54" s="71">
        <v>510</v>
      </c>
      <c r="F54" s="71" t="s">
        <v>44</v>
      </c>
      <c r="G54" s="45"/>
      <c r="H54" s="46"/>
      <c r="I54" s="46"/>
      <c r="J54" s="45"/>
      <c r="K54" s="45"/>
      <c r="L54" s="45"/>
      <c r="M54" s="43"/>
      <c r="N54" s="43"/>
      <c r="O54" s="43"/>
    </row>
    <row r="55" spans="1:15" s="7" customFormat="1" ht="15.75" customHeight="1" x14ac:dyDescent="0.2">
      <c r="A55" s="37" t="s">
        <v>78</v>
      </c>
      <c r="B55" s="37"/>
      <c r="C55" s="71">
        <v>320</v>
      </c>
      <c r="D55" s="71" t="s">
        <v>44</v>
      </c>
      <c r="E55" s="71" t="s">
        <v>128</v>
      </c>
      <c r="F55" s="71" t="s">
        <v>44</v>
      </c>
      <c r="G55" s="45"/>
      <c r="H55" s="46"/>
      <c r="I55" s="46"/>
      <c r="J55" s="45"/>
      <c r="K55" s="45"/>
      <c r="L55" s="45"/>
      <c r="M55" s="43"/>
      <c r="N55" s="43"/>
      <c r="O55" s="43"/>
    </row>
    <row r="56" spans="1:15" s="7" customFormat="1" ht="30.75" customHeight="1" x14ac:dyDescent="0.2">
      <c r="A56" s="78" t="s">
        <v>79</v>
      </c>
      <c r="B56" s="78"/>
      <c r="C56" s="83">
        <v>400</v>
      </c>
      <c r="D56" s="83" t="s">
        <v>44</v>
      </c>
      <c r="E56" s="83">
        <v>600</v>
      </c>
      <c r="F56" s="83" t="s">
        <v>44</v>
      </c>
      <c r="G56" s="84">
        <f>G58+G59</f>
        <v>0</v>
      </c>
      <c r="H56" s="84">
        <f t="shared" ref="H56:O56" si="9">H58+H59</f>
        <v>0</v>
      </c>
      <c r="I56" s="84"/>
      <c r="J56" s="84">
        <f t="shared" si="9"/>
        <v>0</v>
      </c>
      <c r="K56" s="84">
        <f t="shared" si="9"/>
        <v>0</v>
      </c>
      <c r="L56" s="84">
        <f t="shared" si="9"/>
        <v>0</v>
      </c>
      <c r="M56" s="84">
        <f t="shared" si="9"/>
        <v>0</v>
      </c>
      <c r="N56" s="84">
        <f t="shared" si="9"/>
        <v>0</v>
      </c>
      <c r="O56" s="84">
        <f t="shared" si="9"/>
        <v>0</v>
      </c>
    </row>
    <row r="57" spans="1:15" s="7" customFormat="1" ht="15.75" customHeight="1" x14ac:dyDescent="0.2">
      <c r="A57" s="37" t="s">
        <v>18</v>
      </c>
      <c r="B57" s="37"/>
      <c r="C57" s="71"/>
      <c r="D57" s="71"/>
      <c r="E57" s="71"/>
      <c r="F57" s="71"/>
      <c r="G57" s="45"/>
      <c r="H57" s="46"/>
      <c r="I57" s="46"/>
      <c r="J57" s="45"/>
      <c r="K57" s="45"/>
      <c r="L57" s="45"/>
      <c r="M57" s="43"/>
      <c r="N57" s="43"/>
      <c r="O57" s="43"/>
    </row>
    <row r="58" spans="1:15" s="7" customFormat="1" ht="28.5" customHeight="1" x14ac:dyDescent="0.2">
      <c r="A58" s="37" t="s">
        <v>80</v>
      </c>
      <c r="B58" s="37"/>
      <c r="C58" s="71">
        <v>410</v>
      </c>
      <c r="D58" s="71" t="s">
        <v>44</v>
      </c>
      <c r="E58" s="71">
        <v>610</v>
      </c>
      <c r="F58" s="71" t="s">
        <v>44</v>
      </c>
      <c r="G58" s="45"/>
      <c r="H58" s="46"/>
      <c r="I58" s="46"/>
      <c r="J58" s="45"/>
      <c r="K58" s="45"/>
      <c r="L58" s="45"/>
      <c r="M58" s="43"/>
      <c r="N58" s="43"/>
      <c r="O58" s="43"/>
    </row>
    <row r="59" spans="1:15" s="7" customFormat="1" ht="15.75" customHeight="1" x14ac:dyDescent="0.2">
      <c r="A59" s="37" t="s">
        <v>81</v>
      </c>
      <c r="B59" s="37"/>
      <c r="C59" s="71">
        <v>420</v>
      </c>
      <c r="D59" s="71" t="s">
        <v>44</v>
      </c>
      <c r="E59" s="71" t="s">
        <v>128</v>
      </c>
      <c r="F59" s="71" t="s">
        <v>44</v>
      </c>
      <c r="G59" s="45"/>
      <c r="H59" s="46"/>
      <c r="I59" s="46"/>
      <c r="J59" s="45"/>
      <c r="K59" s="45"/>
      <c r="L59" s="45"/>
      <c r="M59" s="43"/>
      <c r="N59" s="43"/>
      <c r="O59" s="43"/>
    </row>
    <row r="60" spans="1:15" s="7" customFormat="1" ht="31.5" customHeight="1" x14ac:dyDescent="0.2">
      <c r="A60" s="78" t="s">
        <v>82</v>
      </c>
      <c r="B60" s="78"/>
      <c r="C60" s="79">
        <v>500</v>
      </c>
      <c r="D60" s="83" t="s">
        <v>44</v>
      </c>
      <c r="E60" s="83"/>
      <c r="F60" s="83" t="s">
        <v>44</v>
      </c>
      <c r="G60" s="84"/>
      <c r="H60" s="81"/>
      <c r="I60" s="81"/>
      <c r="J60" s="84"/>
      <c r="K60" s="84"/>
      <c r="L60" s="84"/>
      <c r="M60" s="143"/>
      <c r="N60" s="77"/>
      <c r="O60" s="77"/>
    </row>
    <row r="61" spans="1:15" s="7" customFormat="1" ht="30" customHeight="1" x14ac:dyDescent="0.2">
      <c r="A61" s="78" t="s">
        <v>83</v>
      </c>
      <c r="B61" s="78"/>
      <c r="C61" s="79">
        <v>600</v>
      </c>
      <c r="D61" s="83" t="s">
        <v>44</v>
      </c>
      <c r="E61" s="83"/>
      <c r="F61" s="83" t="s">
        <v>44</v>
      </c>
      <c r="G61" s="84"/>
      <c r="H61" s="81"/>
      <c r="I61" s="81"/>
      <c r="J61" s="84"/>
      <c r="K61" s="84"/>
      <c r="L61" s="84"/>
      <c r="M61" s="143"/>
      <c r="N61" s="77"/>
      <c r="O61" s="77"/>
    </row>
    <row r="62" spans="1:15" s="7" customFormat="1" ht="0.75" customHeight="1" x14ac:dyDescent="0.2">
      <c r="A62" s="155"/>
      <c r="B62" s="155"/>
      <c r="C62" s="153"/>
      <c r="D62" s="153"/>
      <c r="E62" s="153"/>
      <c r="F62" s="114"/>
      <c r="G62" s="155"/>
      <c r="H62" s="155"/>
      <c r="I62" s="155"/>
      <c r="J62" s="155"/>
      <c r="K62" s="155"/>
      <c r="L62" s="155"/>
      <c r="M62" s="139"/>
      <c r="N62" s="155"/>
      <c r="O62" s="155"/>
    </row>
    <row r="63" spans="1:15" s="7" customFormat="1" ht="12" hidden="1" customHeight="1" x14ac:dyDescent="0.2">
      <c r="A63" s="154"/>
      <c r="B63" s="154"/>
      <c r="C63" s="120"/>
      <c r="D63" s="120"/>
      <c r="E63" s="120"/>
      <c r="F63" s="121"/>
      <c r="G63" s="154"/>
      <c r="H63" s="154"/>
      <c r="I63" s="154"/>
      <c r="J63" s="154"/>
      <c r="K63" s="154"/>
      <c r="L63" s="154"/>
      <c r="M63" s="138"/>
      <c r="N63" s="154"/>
      <c r="O63" s="154"/>
    </row>
    <row r="64" spans="1:15" s="6" customFormat="1" ht="14.25" customHeight="1" x14ac:dyDescent="0.25">
      <c r="A64" s="205" t="s">
        <v>139</v>
      </c>
      <c r="B64" s="205"/>
      <c r="C64" s="104"/>
      <c r="D64" s="104"/>
      <c r="E64" s="104"/>
      <c r="F64" s="104"/>
      <c r="G64" s="104"/>
      <c r="H64" s="105"/>
      <c r="I64" s="105"/>
      <c r="J64" s="106"/>
      <c r="K64" s="146"/>
      <c r="L64" s="204" t="s">
        <v>163</v>
      </c>
      <c r="M64" s="204"/>
      <c r="N64" s="152"/>
    </row>
    <row r="65" spans="1:15" s="6" customFormat="1" ht="13.5" customHeight="1" x14ac:dyDescent="0.25">
      <c r="A65" s="104"/>
      <c r="B65" s="104"/>
      <c r="C65" s="104"/>
      <c r="D65" s="104"/>
      <c r="E65" s="104"/>
      <c r="F65" s="104"/>
      <c r="G65" s="104"/>
      <c r="H65" s="222" t="s">
        <v>5</v>
      </c>
      <c r="I65" s="222"/>
      <c r="J65" s="222"/>
      <c r="K65" s="108"/>
      <c r="L65" s="223"/>
      <c r="M65" s="223"/>
      <c r="N65" s="152"/>
    </row>
    <row r="66" spans="1:15" s="6" customFormat="1" ht="13.5" customHeight="1" x14ac:dyDescent="0.25">
      <c r="A66" s="205" t="s">
        <v>150</v>
      </c>
      <c r="B66" s="205"/>
      <c r="C66" s="104"/>
      <c r="D66" s="104"/>
      <c r="E66" s="104"/>
      <c r="F66" s="104"/>
      <c r="G66" s="104"/>
      <c r="H66" s="105"/>
      <c r="I66" s="106"/>
      <c r="J66" s="107"/>
      <c r="K66" s="146"/>
      <c r="L66" s="204" t="s">
        <v>221</v>
      </c>
      <c r="M66" s="204"/>
      <c r="N66" s="152"/>
    </row>
    <row r="67" spans="1:15" s="6" customFormat="1" ht="13.5" customHeight="1" x14ac:dyDescent="0.25">
      <c r="A67" s="104"/>
      <c r="B67" s="104"/>
      <c r="C67" s="104"/>
      <c r="D67" s="104"/>
      <c r="E67" s="104"/>
      <c r="F67" s="104"/>
      <c r="G67" s="104"/>
      <c r="H67" s="222" t="s">
        <v>5</v>
      </c>
      <c r="I67" s="222"/>
      <c r="J67" s="222"/>
      <c r="K67" s="18"/>
      <c r="L67" s="224"/>
      <c r="M67" s="224"/>
      <c r="N67" s="152"/>
    </row>
    <row r="68" spans="1:15" s="6" customFormat="1" ht="15.75" customHeight="1" x14ac:dyDescent="0.25">
      <c r="A68" s="205" t="s">
        <v>137</v>
      </c>
      <c r="B68" s="205"/>
      <c r="C68" s="225" t="s">
        <v>222</v>
      </c>
      <c r="D68" s="225"/>
      <c r="E68" s="225"/>
      <c r="F68" s="225"/>
      <c r="G68" s="104"/>
      <c r="H68" s="105"/>
      <c r="I68" s="106"/>
      <c r="J68" s="107"/>
      <c r="K68" s="146"/>
      <c r="L68" s="204" t="s">
        <v>223</v>
      </c>
      <c r="M68" s="204"/>
      <c r="N68" s="152"/>
    </row>
    <row r="69" spans="1:15" s="6" customFormat="1" ht="13.5" customHeight="1" x14ac:dyDescent="0.25">
      <c r="A69" s="104"/>
      <c r="B69" s="104"/>
      <c r="C69" s="222" t="s">
        <v>30</v>
      </c>
      <c r="D69" s="222"/>
      <c r="E69" s="222"/>
      <c r="F69" s="222"/>
      <c r="G69" s="104"/>
      <c r="H69" s="222" t="s">
        <v>5</v>
      </c>
      <c r="I69" s="222"/>
      <c r="J69" s="222"/>
      <c r="K69" s="18"/>
      <c r="L69" s="224"/>
      <c r="M69" s="224"/>
      <c r="N69" s="152"/>
    </row>
    <row r="70" spans="1:15" s="9" customFormat="1" ht="21" customHeight="1" x14ac:dyDescent="0.25">
      <c r="B70" s="146"/>
      <c r="C70" s="52"/>
      <c r="D70" s="52"/>
      <c r="E70" s="52"/>
      <c r="F70" s="69"/>
      <c r="G70" s="146"/>
      <c r="H70" s="146"/>
      <c r="I70" s="146"/>
      <c r="J70" s="146"/>
      <c r="K70" s="146"/>
      <c r="L70" s="146"/>
      <c r="M70" s="151"/>
      <c r="N70" s="32"/>
    </row>
    <row r="71" spans="1:15" x14ac:dyDescent="0.25">
      <c r="A71" s="126"/>
      <c r="B71" s="126"/>
      <c r="C71" s="127"/>
      <c r="D71" s="127"/>
      <c r="E71" s="127"/>
      <c r="F71" s="128"/>
      <c r="G71" s="126"/>
      <c r="H71" s="126"/>
      <c r="I71" s="126"/>
      <c r="J71" s="126"/>
      <c r="K71" s="126"/>
      <c r="L71" s="126"/>
      <c r="N71" s="125"/>
      <c r="O71" s="125"/>
    </row>
    <row r="72" spans="1:15" x14ac:dyDescent="0.25">
      <c r="A72" s="126"/>
      <c r="B72" s="126"/>
      <c r="C72" s="127"/>
      <c r="D72" s="127"/>
      <c r="E72" s="127"/>
      <c r="F72" s="128"/>
      <c r="G72" s="126"/>
      <c r="H72" s="126"/>
      <c r="I72" s="126"/>
      <c r="J72" s="126"/>
      <c r="K72" s="126"/>
      <c r="L72" s="126"/>
      <c r="N72" s="125"/>
      <c r="O72" s="125"/>
    </row>
    <row r="73" spans="1:15" x14ac:dyDescent="0.25">
      <c r="A73" s="126"/>
      <c r="B73" s="126"/>
      <c r="C73" s="127"/>
      <c r="D73" s="127"/>
      <c r="E73" s="127"/>
      <c r="F73" s="128"/>
      <c r="G73" s="126"/>
      <c r="H73" s="126"/>
      <c r="I73" s="126"/>
      <c r="J73" s="126"/>
      <c r="K73" s="126"/>
      <c r="L73" s="126"/>
      <c r="N73" s="125"/>
      <c r="O73" s="125"/>
    </row>
    <row r="74" spans="1:15" x14ac:dyDescent="0.25">
      <c r="A74" s="126"/>
      <c r="B74" s="126"/>
      <c r="C74" s="127"/>
      <c r="D74" s="127"/>
      <c r="E74" s="127"/>
      <c r="F74" s="128"/>
      <c r="G74" s="126"/>
      <c r="H74" s="126"/>
      <c r="I74" s="126"/>
      <c r="J74" s="126"/>
      <c r="K74" s="126"/>
      <c r="L74" s="126"/>
      <c r="N74" s="125"/>
      <c r="O74" s="125"/>
    </row>
    <row r="75" spans="1:15" x14ac:dyDescent="0.25">
      <c r="A75" s="126"/>
      <c r="B75" s="126"/>
      <c r="C75" s="127"/>
      <c r="D75" s="127"/>
      <c r="E75" s="127"/>
      <c r="F75" s="128"/>
      <c r="G75" s="126"/>
      <c r="H75" s="126"/>
      <c r="I75" s="126"/>
      <c r="J75" s="126"/>
      <c r="K75" s="126"/>
      <c r="L75" s="126"/>
      <c r="N75" s="125"/>
      <c r="O75" s="125"/>
    </row>
    <row r="76" spans="1:15" x14ac:dyDescent="0.25">
      <c r="A76" s="126"/>
      <c r="B76" s="126"/>
      <c r="C76" s="127"/>
      <c r="D76" s="127"/>
      <c r="E76" s="127"/>
      <c r="F76" s="128"/>
      <c r="G76" s="126"/>
      <c r="H76" s="126"/>
      <c r="I76" s="126"/>
      <c r="J76" s="126"/>
      <c r="K76" s="126"/>
      <c r="L76" s="126"/>
      <c r="N76" s="125"/>
      <c r="O76" s="125"/>
    </row>
    <row r="77" spans="1:15" x14ac:dyDescent="0.25">
      <c r="A77" s="126"/>
      <c r="B77" s="126"/>
      <c r="C77" s="127"/>
      <c r="D77" s="127"/>
      <c r="E77" s="127"/>
      <c r="F77" s="128"/>
      <c r="G77" s="126"/>
      <c r="H77" s="126"/>
      <c r="I77" s="126"/>
      <c r="J77" s="126"/>
      <c r="K77" s="126"/>
      <c r="L77" s="126"/>
      <c r="N77" s="125"/>
      <c r="O77" s="125"/>
    </row>
    <row r="78" spans="1:15" x14ac:dyDescent="0.25">
      <c r="A78" s="17"/>
      <c r="B78" s="17"/>
      <c r="C78" s="30"/>
      <c r="D78" s="30"/>
      <c r="E78" s="30"/>
      <c r="F78" s="55"/>
      <c r="G78" s="17"/>
      <c r="H78" s="17"/>
      <c r="I78" s="17"/>
      <c r="J78" s="17"/>
      <c r="K78" s="17"/>
      <c r="L78" s="17"/>
    </row>
    <row r="79" spans="1:15" x14ac:dyDescent="0.25">
      <c r="A79" s="17"/>
      <c r="B79" s="17"/>
      <c r="C79" s="30"/>
      <c r="D79" s="30"/>
      <c r="E79" s="30"/>
      <c r="F79" s="55"/>
      <c r="G79" s="17"/>
      <c r="H79" s="17"/>
      <c r="I79" s="17"/>
      <c r="J79" s="17"/>
      <c r="K79" s="17"/>
      <c r="L79" s="17"/>
    </row>
    <row r="80" spans="1:15" x14ac:dyDescent="0.25">
      <c r="A80" s="17"/>
      <c r="B80" s="17"/>
      <c r="C80" s="30"/>
      <c r="D80" s="30"/>
      <c r="E80" s="30"/>
      <c r="F80" s="55"/>
      <c r="G80" s="17"/>
      <c r="H80" s="17"/>
      <c r="I80" s="17"/>
      <c r="J80" s="17"/>
      <c r="K80" s="17"/>
      <c r="L80" s="17"/>
    </row>
    <row r="81" spans="1:12" x14ac:dyDescent="0.25">
      <c r="A81" s="17"/>
      <c r="B81" s="17"/>
      <c r="C81" s="30"/>
      <c r="D81" s="30"/>
      <c r="E81" s="30"/>
      <c r="F81" s="55"/>
      <c r="G81" s="17"/>
      <c r="H81" s="17"/>
      <c r="I81" s="17"/>
      <c r="J81" s="17"/>
      <c r="K81" s="17"/>
      <c r="L81" s="17"/>
    </row>
    <row r="82" spans="1:12" x14ac:dyDescent="0.25">
      <c r="A82" s="17"/>
      <c r="B82" s="17"/>
      <c r="C82" s="30"/>
      <c r="D82" s="30"/>
      <c r="E82" s="30"/>
      <c r="F82" s="55"/>
      <c r="G82" s="17"/>
      <c r="H82" s="17"/>
      <c r="I82" s="17"/>
      <c r="J82" s="17"/>
      <c r="K82" s="17"/>
      <c r="L82" s="17"/>
    </row>
    <row r="83" spans="1:12" x14ac:dyDescent="0.25">
      <c r="A83" s="17"/>
      <c r="B83" s="17"/>
      <c r="C83" s="30"/>
      <c r="D83" s="30"/>
      <c r="E83" s="30"/>
      <c r="F83" s="55"/>
      <c r="G83" s="17"/>
      <c r="H83" s="17"/>
      <c r="I83" s="17"/>
      <c r="J83" s="17"/>
      <c r="K83" s="17"/>
      <c r="L83" s="17"/>
    </row>
    <row r="84" spans="1:12" x14ac:dyDescent="0.25">
      <c r="A84" s="17"/>
      <c r="B84" s="17"/>
      <c r="C84" s="30"/>
      <c r="D84" s="30"/>
      <c r="E84" s="30"/>
      <c r="F84" s="55"/>
      <c r="G84" s="17"/>
      <c r="H84" s="17"/>
      <c r="I84" s="17"/>
      <c r="J84" s="17"/>
      <c r="K84" s="17"/>
      <c r="L84" s="17"/>
    </row>
    <row r="85" spans="1:12" x14ac:dyDescent="0.25">
      <c r="A85" s="17"/>
      <c r="B85" s="17"/>
      <c r="C85" s="30"/>
      <c r="D85" s="30"/>
      <c r="E85" s="30"/>
      <c r="F85" s="55"/>
      <c r="G85" s="17"/>
      <c r="H85" s="17"/>
      <c r="I85" s="17"/>
      <c r="J85" s="17"/>
      <c r="K85" s="17"/>
      <c r="L85" s="17"/>
    </row>
    <row r="86" spans="1:12" x14ac:dyDescent="0.25">
      <c r="A86" s="17"/>
      <c r="B86" s="17"/>
      <c r="C86" s="30"/>
      <c r="D86" s="30"/>
      <c r="E86" s="30"/>
      <c r="F86" s="55"/>
      <c r="G86" s="17"/>
      <c r="H86" s="17"/>
      <c r="I86" s="17"/>
      <c r="J86" s="17"/>
      <c r="K86" s="17"/>
      <c r="L86" s="17"/>
    </row>
  </sheetData>
  <mergeCells count="40">
    <mergeCell ref="A3:N3"/>
    <mergeCell ref="A4:N4"/>
    <mergeCell ref="A6:B10"/>
    <mergeCell ref="C6:C10"/>
    <mergeCell ref="D6:F9"/>
    <mergeCell ref="G6:O6"/>
    <mergeCell ref="G7:G10"/>
    <mergeCell ref="H7:O7"/>
    <mergeCell ref="H8:H10"/>
    <mergeCell ref="J8:J10"/>
    <mergeCell ref="K8:K10"/>
    <mergeCell ref="L8:O8"/>
    <mergeCell ref="I9:I10"/>
    <mergeCell ref="L9:L10"/>
    <mergeCell ref="M9:M10"/>
    <mergeCell ref="N9:O9"/>
    <mergeCell ref="A40:A51"/>
    <mergeCell ref="C40:C51"/>
    <mergeCell ref="D40:D51"/>
    <mergeCell ref="D11:F11"/>
    <mergeCell ref="A21:A24"/>
    <mergeCell ref="C21:C24"/>
    <mergeCell ref="D22:D24"/>
    <mergeCell ref="A25:A29"/>
    <mergeCell ref="C25:C29"/>
    <mergeCell ref="D25:D29"/>
    <mergeCell ref="A68:B68"/>
    <mergeCell ref="C69:F69"/>
    <mergeCell ref="H69:J69"/>
    <mergeCell ref="L69:M69"/>
    <mergeCell ref="A64:B64"/>
    <mergeCell ref="H65:J65"/>
    <mergeCell ref="L65:M65"/>
    <mergeCell ref="A66:B66"/>
    <mergeCell ref="H67:J67"/>
    <mergeCell ref="L67:M67"/>
    <mergeCell ref="L64:M64"/>
    <mergeCell ref="L66:M66"/>
    <mergeCell ref="C68:F68"/>
    <mergeCell ref="L68:M68"/>
  </mergeCells>
  <pageMargins left="0.25" right="0.25" top="0.75" bottom="0.75" header="0.3" footer="0.3"/>
  <pageSetup paperSize="9" scale="70" fitToHeight="51" orientation="landscape" r:id="rId1"/>
  <headerFooter differentFirst="1"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6"/>
  <sheetViews>
    <sheetView showGridLines="0" view="pageBreakPreview" topLeftCell="A10" zoomScale="80" zoomScaleNormal="70" zoomScaleSheetLayoutView="80" zoomScalePageLayoutView="70" workbookViewId="0">
      <selection activeCell="G19" sqref="G19"/>
    </sheetView>
  </sheetViews>
  <sheetFormatPr defaultColWidth="8.85546875" defaultRowHeight="15" x14ac:dyDescent="0.25"/>
  <cols>
    <col min="1" max="1" width="31.5703125" style="18" customWidth="1"/>
    <col min="2" max="2" width="17.85546875" style="18" customWidth="1"/>
    <col min="3" max="3" width="7" style="48" customWidth="1"/>
    <col min="4" max="4" width="5.85546875" style="48" customWidth="1"/>
    <col min="5" max="5" width="8.85546875" style="48" customWidth="1"/>
    <col min="6" max="6" width="8" style="61" customWidth="1"/>
    <col min="7" max="7" width="13.7109375" style="18" customWidth="1"/>
    <col min="8" max="8" width="16.28515625" style="18" customWidth="1"/>
    <col min="9" max="9" width="15.140625" style="18" customWidth="1"/>
    <col min="10" max="10" width="16.7109375" style="18" customWidth="1"/>
    <col min="11" max="11" width="11" style="18" customWidth="1"/>
    <col min="12" max="12" width="15.140625" style="18" customWidth="1"/>
    <col min="13" max="13" width="14.42578125" style="18" customWidth="1"/>
    <col min="14" max="14" width="14.140625" style="18" customWidth="1"/>
    <col min="15" max="15" width="9" style="18" customWidth="1"/>
    <col min="16" max="16" width="13.85546875" style="1" customWidth="1"/>
    <col min="17" max="17" width="5.7109375" style="1" customWidth="1"/>
    <col min="18" max="16384" width="8.85546875" style="1"/>
  </cols>
  <sheetData>
    <row r="1" spans="1:15" s="9" customFormat="1" ht="14.1" customHeight="1" x14ac:dyDescent="0.25">
      <c r="A1" s="102"/>
      <c r="B1" s="102"/>
      <c r="C1" s="52"/>
      <c r="D1" s="52"/>
      <c r="E1" s="52"/>
      <c r="F1" s="69"/>
      <c r="G1" s="102"/>
      <c r="H1" s="102"/>
      <c r="I1" s="110"/>
      <c r="J1" s="102"/>
      <c r="K1" s="102"/>
      <c r="L1" s="102"/>
      <c r="M1" s="133"/>
      <c r="N1" s="101"/>
      <c r="O1" s="32"/>
    </row>
    <row r="2" spans="1:15" s="9" customFormat="1" ht="14.1" customHeight="1" x14ac:dyDescent="0.25">
      <c r="A2" s="102"/>
      <c r="B2" s="102"/>
      <c r="C2" s="52"/>
      <c r="D2" s="52"/>
      <c r="E2" s="52"/>
      <c r="F2" s="69"/>
      <c r="G2" s="102"/>
      <c r="H2" s="102"/>
      <c r="I2" s="110"/>
      <c r="J2" s="102"/>
      <c r="K2" s="102"/>
      <c r="L2" s="102"/>
      <c r="M2" s="133"/>
      <c r="N2" s="101"/>
      <c r="O2" s="32"/>
    </row>
    <row r="3" spans="1:15" s="9" customFormat="1" ht="14.25" customHeight="1" x14ac:dyDescent="0.25">
      <c r="A3" s="288" t="s">
        <v>153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32"/>
    </row>
    <row r="4" spans="1:15" s="9" customFormat="1" ht="33" customHeight="1" x14ac:dyDescent="0.25">
      <c r="A4" s="288" t="s">
        <v>161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32"/>
    </row>
    <row r="5" spans="1:15" s="9" customFormat="1" ht="0.75" customHeight="1" x14ac:dyDescent="0.25">
      <c r="A5" s="101"/>
      <c r="B5" s="101"/>
      <c r="C5" s="52"/>
      <c r="D5" s="52"/>
      <c r="E5" s="52"/>
      <c r="F5" s="52"/>
      <c r="G5" s="101"/>
      <c r="H5" s="101"/>
      <c r="I5" s="111"/>
      <c r="J5" s="101"/>
      <c r="K5" s="101"/>
      <c r="L5" s="101"/>
      <c r="M5" s="134"/>
      <c r="N5" s="101"/>
      <c r="O5" s="32"/>
    </row>
    <row r="6" spans="1:15" s="15" customFormat="1" ht="24" customHeight="1" x14ac:dyDescent="0.25">
      <c r="A6" s="217" t="s">
        <v>12</v>
      </c>
      <c r="B6" s="217"/>
      <c r="C6" s="217" t="s">
        <v>50</v>
      </c>
      <c r="D6" s="289" t="s">
        <v>52</v>
      </c>
      <c r="E6" s="290"/>
      <c r="F6" s="291"/>
      <c r="G6" s="217" t="s">
        <v>53</v>
      </c>
      <c r="H6" s="217"/>
      <c r="I6" s="217"/>
      <c r="J6" s="217"/>
      <c r="K6" s="217"/>
      <c r="L6" s="217"/>
      <c r="M6" s="217"/>
      <c r="N6" s="217"/>
      <c r="O6" s="217"/>
    </row>
    <row r="7" spans="1:15" s="15" customFormat="1" ht="15" customHeight="1" x14ac:dyDescent="0.25">
      <c r="A7" s="217"/>
      <c r="B7" s="217"/>
      <c r="C7" s="217"/>
      <c r="D7" s="292"/>
      <c r="E7" s="293"/>
      <c r="F7" s="294"/>
      <c r="G7" s="217" t="s">
        <v>43</v>
      </c>
      <c r="H7" s="217" t="s">
        <v>15</v>
      </c>
      <c r="I7" s="217"/>
      <c r="J7" s="217"/>
      <c r="K7" s="217"/>
      <c r="L7" s="217"/>
      <c r="M7" s="217"/>
      <c r="N7" s="217"/>
      <c r="O7" s="217"/>
    </row>
    <row r="8" spans="1:15" s="15" customFormat="1" ht="51" customHeight="1" x14ac:dyDescent="0.25">
      <c r="A8" s="217"/>
      <c r="B8" s="217"/>
      <c r="C8" s="217"/>
      <c r="D8" s="292"/>
      <c r="E8" s="293"/>
      <c r="F8" s="294"/>
      <c r="G8" s="217"/>
      <c r="H8" s="217" t="s">
        <v>154</v>
      </c>
      <c r="I8" s="109" t="s">
        <v>138</v>
      </c>
      <c r="J8" s="217" t="s">
        <v>54</v>
      </c>
      <c r="K8" s="217" t="s">
        <v>55</v>
      </c>
      <c r="L8" s="217" t="s">
        <v>56</v>
      </c>
      <c r="M8" s="217"/>
      <c r="N8" s="217"/>
      <c r="O8" s="217"/>
    </row>
    <row r="9" spans="1:15" s="15" customFormat="1" ht="44.25" customHeight="1" x14ac:dyDescent="0.25">
      <c r="A9" s="217"/>
      <c r="B9" s="217"/>
      <c r="C9" s="217"/>
      <c r="D9" s="295"/>
      <c r="E9" s="296"/>
      <c r="F9" s="297"/>
      <c r="G9" s="217"/>
      <c r="H9" s="217"/>
      <c r="I9" s="298" t="s">
        <v>155</v>
      </c>
      <c r="J9" s="217"/>
      <c r="K9" s="217"/>
      <c r="L9" s="217" t="s">
        <v>43</v>
      </c>
      <c r="M9" s="217" t="s">
        <v>58</v>
      </c>
      <c r="N9" s="217" t="s">
        <v>59</v>
      </c>
      <c r="O9" s="217"/>
    </row>
    <row r="10" spans="1:15" s="15" customFormat="1" ht="86.25" customHeight="1" x14ac:dyDescent="0.25">
      <c r="A10" s="217"/>
      <c r="B10" s="217"/>
      <c r="C10" s="217"/>
      <c r="D10" s="86" t="s">
        <v>51</v>
      </c>
      <c r="E10" s="86" t="s">
        <v>38</v>
      </c>
      <c r="F10" s="41" t="s">
        <v>114</v>
      </c>
      <c r="G10" s="217"/>
      <c r="H10" s="217"/>
      <c r="I10" s="299"/>
      <c r="J10" s="217"/>
      <c r="K10" s="217"/>
      <c r="L10" s="217"/>
      <c r="M10" s="217"/>
      <c r="N10" s="86" t="s">
        <v>43</v>
      </c>
      <c r="O10" s="86" t="s">
        <v>57</v>
      </c>
    </row>
    <row r="11" spans="1:15" s="8" customFormat="1" ht="12.75" customHeight="1" x14ac:dyDescent="0.25">
      <c r="A11" s="33">
        <v>1</v>
      </c>
      <c r="B11" s="33"/>
      <c r="C11" s="33">
        <v>2</v>
      </c>
      <c r="D11" s="279">
        <v>3</v>
      </c>
      <c r="E11" s="280"/>
      <c r="F11" s="281"/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33">
        <v>9</v>
      </c>
      <c r="M11" s="33">
        <v>10</v>
      </c>
      <c r="N11" s="33">
        <v>11</v>
      </c>
      <c r="O11" s="33">
        <v>12</v>
      </c>
    </row>
    <row r="12" spans="1:15" s="12" customFormat="1" ht="20.25" customHeight="1" x14ac:dyDescent="0.25">
      <c r="A12" s="141" t="s">
        <v>65</v>
      </c>
      <c r="B12" s="141"/>
      <c r="C12" s="142">
        <v>100</v>
      </c>
      <c r="D12" s="142" t="s">
        <v>101</v>
      </c>
      <c r="E12" s="142" t="s">
        <v>101</v>
      </c>
      <c r="F12" s="142" t="s">
        <v>101</v>
      </c>
      <c r="G12" s="140">
        <f>G14+G15+G16</f>
        <v>37210000</v>
      </c>
      <c r="H12" s="140">
        <f>H14+H15</f>
        <v>29410000</v>
      </c>
      <c r="I12" s="140"/>
      <c r="J12" s="140">
        <f>J15</f>
        <v>0</v>
      </c>
      <c r="K12" s="140">
        <f>K15</f>
        <v>0</v>
      </c>
      <c r="L12" s="140">
        <f>L14+L16</f>
        <v>7800000</v>
      </c>
      <c r="M12" s="140">
        <f>M14</f>
        <v>0</v>
      </c>
      <c r="N12" s="140">
        <f>N14+N16</f>
        <v>7800000</v>
      </c>
      <c r="O12" s="140">
        <f>O14+O16</f>
        <v>0</v>
      </c>
    </row>
    <row r="13" spans="1:15" s="8" customFormat="1" ht="12.75" customHeight="1" x14ac:dyDescent="0.25">
      <c r="A13" s="93" t="s">
        <v>15</v>
      </c>
      <c r="B13" s="93"/>
      <c r="C13" s="86"/>
      <c r="D13" s="86"/>
      <c r="E13" s="86"/>
      <c r="F13" s="86"/>
      <c r="G13" s="44"/>
      <c r="H13" s="44"/>
      <c r="I13" s="44"/>
      <c r="J13" s="44"/>
      <c r="K13" s="44"/>
      <c r="L13" s="44"/>
      <c r="M13" s="44"/>
      <c r="N13" s="44"/>
      <c r="O13" s="44"/>
    </row>
    <row r="14" spans="1:15" s="8" customFormat="1" ht="16.5" customHeight="1" x14ac:dyDescent="0.25">
      <c r="A14" s="34" t="s">
        <v>66</v>
      </c>
      <c r="B14" s="34"/>
      <c r="C14" s="86">
        <v>110</v>
      </c>
      <c r="D14" s="86" t="s">
        <v>101</v>
      </c>
      <c r="E14" s="86">
        <v>130</v>
      </c>
      <c r="F14" s="86" t="s">
        <v>101</v>
      </c>
      <c r="G14" s="44">
        <v>7800000</v>
      </c>
      <c r="H14" s="44"/>
      <c r="I14" s="44"/>
      <c r="J14" s="43"/>
      <c r="K14" s="43"/>
      <c r="L14" s="44">
        <v>7800000</v>
      </c>
      <c r="M14" s="44"/>
      <c r="N14" s="44">
        <v>7800000</v>
      </c>
      <c r="O14" s="44"/>
    </row>
    <row r="15" spans="1:15" s="8" customFormat="1" ht="30.75" customHeight="1" x14ac:dyDescent="0.25">
      <c r="A15" s="34" t="s">
        <v>67</v>
      </c>
      <c r="B15" s="34"/>
      <c r="C15" s="86">
        <v>120</v>
      </c>
      <c r="D15" s="86" t="s">
        <v>101</v>
      </c>
      <c r="E15" s="86">
        <v>180</v>
      </c>
      <c r="F15" s="86" t="s">
        <v>101</v>
      </c>
      <c r="G15" s="44">
        <v>29410000</v>
      </c>
      <c r="H15" s="43">
        <v>29410000</v>
      </c>
      <c r="I15" s="43"/>
      <c r="J15" s="43"/>
      <c r="K15" s="43"/>
      <c r="L15" s="43"/>
      <c r="M15" s="43"/>
      <c r="N15" s="43"/>
      <c r="O15" s="43"/>
    </row>
    <row r="16" spans="1:15" s="8" customFormat="1" ht="12.75" customHeight="1" x14ac:dyDescent="0.25">
      <c r="A16" s="34" t="s">
        <v>68</v>
      </c>
      <c r="B16" s="34"/>
      <c r="C16" s="86">
        <v>130</v>
      </c>
      <c r="D16" s="86" t="s">
        <v>101</v>
      </c>
      <c r="E16" s="86">
        <v>180</v>
      </c>
      <c r="F16" s="86" t="s">
        <v>101</v>
      </c>
      <c r="G16" s="44"/>
      <c r="H16" s="43"/>
      <c r="I16" s="43"/>
      <c r="J16" s="43"/>
      <c r="K16" s="43"/>
      <c r="L16" s="44"/>
      <c r="M16" s="44"/>
      <c r="N16" s="44"/>
      <c r="O16" s="44"/>
    </row>
    <row r="17" spans="1:17" s="7" customFormat="1" ht="15.75" customHeight="1" x14ac:dyDescent="0.2">
      <c r="A17" s="78" t="s">
        <v>70</v>
      </c>
      <c r="B17" s="78"/>
      <c r="C17" s="79">
        <v>200</v>
      </c>
      <c r="D17" s="79"/>
      <c r="E17" s="79"/>
      <c r="F17" s="80"/>
      <c r="G17" s="81">
        <f>G19+G30+G35+G38</f>
        <v>37210000</v>
      </c>
      <c r="H17" s="81">
        <f>H19+H30+H35+H38</f>
        <v>29410000</v>
      </c>
      <c r="I17" s="81"/>
      <c r="J17" s="81">
        <f>J19+J30+J35+J38</f>
        <v>0</v>
      </c>
      <c r="K17" s="81">
        <f>K19+K30+K35+K38</f>
        <v>0</v>
      </c>
      <c r="L17" s="81">
        <f>L19+L30+L35+L38</f>
        <v>7800000</v>
      </c>
      <c r="M17" s="81">
        <f t="shared" ref="M17:O17" si="0">M19+M30+M35+M38</f>
        <v>0</v>
      </c>
      <c r="N17" s="81">
        <f t="shared" si="0"/>
        <v>7800000</v>
      </c>
      <c r="O17" s="81">
        <f t="shared" si="0"/>
        <v>0</v>
      </c>
      <c r="P17" s="14"/>
      <c r="Q17" s="14"/>
    </row>
    <row r="18" spans="1:17" s="7" customFormat="1" ht="15.75" customHeight="1" x14ac:dyDescent="0.25">
      <c r="A18" s="35" t="s">
        <v>25</v>
      </c>
      <c r="B18" s="35"/>
      <c r="C18" s="71"/>
      <c r="D18" s="71"/>
      <c r="E18" s="71"/>
      <c r="F18" s="70"/>
      <c r="G18" s="45"/>
      <c r="H18" s="46"/>
      <c r="I18" s="46"/>
      <c r="J18" s="45"/>
      <c r="K18" s="45"/>
      <c r="L18" s="45"/>
      <c r="M18" s="43"/>
      <c r="N18" s="43"/>
      <c r="O18" s="43"/>
      <c r="P18" s="13"/>
      <c r="Q18" s="13"/>
    </row>
    <row r="19" spans="1:17" s="7" customFormat="1" ht="17.25" customHeight="1" x14ac:dyDescent="0.25">
      <c r="A19" s="72" t="s">
        <v>69</v>
      </c>
      <c r="B19" s="73"/>
      <c r="C19" s="74">
        <v>210</v>
      </c>
      <c r="D19" s="74">
        <v>110</v>
      </c>
      <c r="E19" s="74"/>
      <c r="F19" s="75"/>
      <c r="G19" s="76">
        <f>G21+G22+G25+G23+G26</f>
        <v>29449100</v>
      </c>
      <c r="H19" s="76">
        <f>H21+H23+H24+H26+H27+H28+H29</f>
        <v>24996100</v>
      </c>
      <c r="I19" s="76"/>
      <c r="J19" s="76">
        <f>J21+J23+J24+J26+J27+J28+J29</f>
        <v>0</v>
      </c>
      <c r="K19" s="76">
        <f>K21+K23+K24+K26+K27+K28+K29</f>
        <v>0</v>
      </c>
      <c r="L19" s="76">
        <f>L21+L23+L24+L26+L27+L28+L29</f>
        <v>4453000</v>
      </c>
      <c r="M19" s="76">
        <f t="shared" ref="M19:O19" si="1">M21+M23+M24+M26+M27+M28+M29</f>
        <v>0</v>
      </c>
      <c r="N19" s="76">
        <f t="shared" si="1"/>
        <v>4453000</v>
      </c>
      <c r="O19" s="76">
        <f t="shared" si="1"/>
        <v>0</v>
      </c>
      <c r="P19" s="13"/>
      <c r="Q19" s="13"/>
    </row>
    <row r="20" spans="1:17" s="7" customFormat="1" ht="15.75" customHeight="1" x14ac:dyDescent="0.25">
      <c r="A20" s="37" t="s">
        <v>18</v>
      </c>
      <c r="B20" s="36"/>
      <c r="C20" s="53"/>
      <c r="D20" s="53"/>
      <c r="E20" s="53"/>
      <c r="F20" s="54"/>
      <c r="G20" s="45"/>
      <c r="H20" s="45"/>
      <c r="I20" s="45"/>
      <c r="J20" s="45"/>
      <c r="K20" s="45"/>
      <c r="L20" s="45"/>
      <c r="M20" s="42"/>
      <c r="N20" s="42"/>
      <c r="O20" s="42"/>
      <c r="P20" s="13"/>
      <c r="Q20" s="13"/>
    </row>
    <row r="21" spans="1:17" s="7" customFormat="1" ht="38.25" customHeight="1" x14ac:dyDescent="0.25">
      <c r="A21" s="282" t="s">
        <v>129</v>
      </c>
      <c r="B21" s="38" t="s">
        <v>130</v>
      </c>
      <c r="C21" s="285">
        <v>211</v>
      </c>
      <c r="D21" s="71">
        <v>111</v>
      </c>
      <c r="E21" s="71">
        <v>211</v>
      </c>
      <c r="F21" s="70"/>
      <c r="G21" s="45">
        <f>H21+N21</f>
        <v>22043800</v>
      </c>
      <c r="H21" s="46">
        <v>18626000</v>
      </c>
      <c r="I21" s="46"/>
      <c r="J21" s="45"/>
      <c r="K21" s="45"/>
      <c r="L21" s="45">
        <f>N21</f>
        <v>3417800</v>
      </c>
      <c r="M21" s="43"/>
      <c r="N21" s="43">
        <v>3417800</v>
      </c>
      <c r="O21" s="43"/>
      <c r="P21" s="13"/>
      <c r="Q21" s="13"/>
    </row>
    <row r="22" spans="1:17" s="7" customFormat="1" ht="23.25" customHeight="1" x14ac:dyDescent="0.25">
      <c r="A22" s="283"/>
      <c r="B22" s="38" t="s">
        <v>131</v>
      </c>
      <c r="C22" s="286"/>
      <c r="D22" s="285">
        <v>119</v>
      </c>
      <c r="E22" s="71" t="s">
        <v>44</v>
      </c>
      <c r="F22" s="70"/>
      <c r="G22" s="45"/>
      <c r="H22" s="45"/>
      <c r="I22" s="45"/>
      <c r="J22" s="45"/>
      <c r="K22" s="45"/>
      <c r="L22" s="45"/>
      <c r="M22" s="43"/>
      <c r="N22" s="43"/>
      <c r="O22" s="43"/>
      <c r="P22" s="13"/>
      <c r="Q22" s="13"/>
    </row>
    <row r="23" spans="1:17" s="7" customFormat="1" ht="47.25" customHeight="1" x14ac:dyDescent="0.25">
      <c r="A23" s="283"/>
      <c r="B23" s="38" t="s">
        <v>27</v>
      </c>
      <c r="C23" s="286"/>
      <c r="D23" s="286"/>
      <c r="E23" s="71">
        <v>213</v>
      </c>
      <c r="F23" s="70"/>
      <c r="G23" s="45">
        <f>H23+N23</f>
        <v>7402300</v>
      </c>
      <c r="H23" s="46">
        <v>6370100</v>
      </c>
      <c r="I23" s="46"/>
      <c r="J23" s="45"/>
      <c r="K23" s="45"/>
      <c r="L23" s="45">
        <f t="shared" ref="L23:L26" si="2">N23</f>
        <v>1032200</v>
      </c>
      <c r="M23" s="43"/>
      <c r="N23" s="43">
        <v>1032200</v>
      </c>
      <c r="O23" s="43"/>
      <c r="P23" s="13"/>
      <c r="Q23" s="13"/>
    </row>
    <row r="24" spans="1:17" s="7" customFormat="1" ht="46.5" customHeight="1" x14ac:dyDescent="0.25">
      <c r="A24" s="284"/>
      <c r="B24" s="38" t="s">
        <v>112</v>
      </c>
      <c r="C24" s="287"/>
      <c r="D24" s="287"/>
      <c r="E24" s="71">
        <v>262</v>
      </c>
      <c r="F24" s="70"/>
      <c r="G24" s="45"/>
      <c r="H24" s="46"/>
      <c r="I24" s="46"/>
      <c r="J24" s="45"/>
      <c r="K24" s="45"/>
      <c r="L24" s="45"/>
      <c r="M24" s="43"/>
      <c r="N24" s="43"/>
      <c r="O24" s="43"/>
      <c r="P24" s="13"/>
      <c r="Q24" s="13"/>
    </row>
    <row r="25" spans="1:17" s="7" customFormat="1" ht="27" customHeight="1" x14ac:dyDescent="0.25">
      <c r="A25" s="282" t="s">
        <v>110</v>
      </c>
      <c r="B25" s="38" t="s">
        <v>132</v>
      </c>
      <c r="C25" s="285">
        <v>212</v>
      </c>
      <c r="D25" s="285">
        <v>112</v>
      </c>
      <c r="E25" s="71" t="s">
        <v>44</v>
      </c>
      <c r="F25" s="70"/>
      <c r="G25" s="45"/>
      <c r="H25" s="45"/>
      <c r="I25" s="45"/>
      <c r="J25" s="45"/>
      <c r="K25" s="45"/>
      <c r="L25" s="45"/>
      <c r="M25" s="43"/>
      <c r="N25" s="43"/>
      <c r="O25" s="43"/>
      <c r="P25" s="13"/>
      <c r="Q25" s="13"/>
    </row>
    <row r="26" spans="1:17" s="7" customFormat="1" ht="24.75" customHeight="1" x14ac:dyDescent="0.25">
      <c r="A26" s="283"/>
      <c r="B26" s="38" t="s">
        <v>26</v>
      </c>
      <c r="C26" s="286"/>
      <c r="D26" s="286"/>
      <c r="E26" s="71">
        <v>212</v>
      </c>
      <c r="F26" s="70"/>
      <c r="G26" s="45">
        <v>3000</v>
      </c>
      <c r="H26" s="46"/>
      <c r="I26" s="46"/>
      <c r="J26" s="45"/>
      <c r="K26" s="45"/>
      <c r="L26" s="45">
        <f t="shared" si="2"/>
        <v>3000</v>
      </c>
      <c r="M26" s="43"/>
      <c r="N26" s="43">
        <v>3000</v>
      </c>
      <c r="O26" s="43"/>
      <c r="P26" s="13"/>
      <c r="Q26" s="13"/>
    </row>
    <row r="27" spans="1:17" s="7" customFormat="1" ht="48" customHeight="1" x14ac:dyDescent="0.25">
      <c r="A27" s="283"/>
      <c r="B27" s="38" t="s">
        <v>112</v>
      </c>
      <c r="C27" s="286"/>
      <c r="D27" s="286"/>
      <c r="E27" s="71">
        <v>262</v>
      </c>
      <c r="F27" s="70"/>
      <c r="G27" s="45"/>
      <c r="H27" s="46"/>
      <c r="I27" s="46"/>
      <c r="J27" s="45"/>
      <c r="K27" s="45"/>
      <c r="L27" s="45"/>
      <c r="M27" s="43"/>
      <c r="N27" s="43"/>
      <c r="O27" s="43"/>
      <c r="P27" s="13"/>
      <c r="Q27" s="13"/>
    </row>
    <row r="28" spans="1:17" s="7" customFormat="1" ht="45.75" customHeight="1" x14ac:dyDescent="0.25">
      <c r="A28" s="283"/>
      <c r="B28" s="38" t="s">
        <v>112</v>
      </c>
      <c r="C28" s="286"/>
      <c r="D28" s="286"/>
      <c r="E28" s="71">
        <v>262</v>
      </c>
      <c r="F28" s="70" t="s">
        <v>115</v>
      </c>
      <c r="G28" s="45"/>
      <c r="H28" s="46"/>
      <c r="I28" s="46"/>
      <c r="J28" s="45"/>
      <c r="K28" s="45"/>
      <c r="L28" s="45"/>
      <c r="M28" s="43"/>
      <c r="N28" s="43"/>
      <c r="O28" s="43"/>
      <c r="P28" s="13"/>
      <c r="Q28" s="13"/>
    </row>
    <row r="29" spans="1:17" s="7" customFormat="1" ht="17.25" customHeight="1" x14ac:dyDescent="0.25">
      <c r="A29" s="284"/>
      <c r="B29" s="38" t="s">
        <v>113</v>
      </c>
      <c r="C29" s="287"/>
      <c r="D29" s="287"/>
      <c r="E29" s="71">
        <v>290</v>
      </c>
      <c r="F29" s="70"/>
      <c r="G29" s="45"/>
      <c r="H29" s="46"/>
      <c r="I29" s="46"/>
      <c r="J29" s="45"/>
      <c r="K29" s="45"/>
      <c r="L29" s="45"/>
      <c r="M29" s="43"/>
      <c r="N29" s="43"/>
      <c r="O29" s="43"/>
      <c r="P29" s="13"/>
      <c r="Q29" s="13"/>
    </row>
    <row r="30" spans="1:17" s="7" customFormat="1" ht="30" customHeight="1" x14ac:dyDescent="0.25">
      <c r="A30" s="72" t="s">
        <v>71</v>
      </c>
      <c r="B30" s="72"/>
      <c r="C30" s="74">
        <v>230</v>
      </c>
      <c r="D30" s="74">
        <v>850</v>
      </c>
      <c r="E30" s="74"/>
      <c r="F30" s="75"/>
      <c r="G30" s="76">
        <f>G32+G33+G34</f>
        <v>941700</v>
      </c>
      <c r="H30" s="76">
        <f t="shared" ref="H30:O30" si="3">H32+H33+H34</f>
        <v>941700</v>
      </c>
      <c r="I30" s="76"/>
      <c r="J30" s="76">
        <f t="shared" si="3"/>
        <v>0</v>
      </c>
      <c r="K30" s="76">
        <f t="shared" si="3"/>
        <v>0</v>
      </c>
      <c r="L30" s="76">
        <f t="shared" si="3"/>
        <v>0</v>
      </c>
      <c r="M30" s="76">
        <f t="shared" si="3"/>
        <v>0</v>
      </c>
      <c r="N30" s="76">
        <f t="shared" si="3"/>
        <v>0</v>
      </c>
      <c r="O30" s="76">
        <f t="shared" si="3"/>
        <v>0</v>
      </c>
      <c r="P30" s="13"/>
      <c r="Q30" s="13"/>
    </row>
    <row r="31" spans="1:17" s="7" customFormat="1" ht="15.75" customHeight="1" x14ac:dyDescent="0.25">
      <c r="A31" s="37" t="s">
        <v>18</v>
      </c>
      <c r="B31" s="37"/>
      <c r="C31" s="71"/>
      <c r="D31" s="71"/>
      <c r="E31" s="71"/>
      <c r="F31" s="70"/>
      <c r="G31" s="45"/>
      <c r="H31" s="46"/>
      <c r="I31" s="46"/>
      <c r="J31" s="45"/>
      <c r="K31" s="45"/>
      <c r="L31" s="45"/>
      <c r="M31" s="43"/>
      <c r="N31" s="43"/>
      <c r="O31" s="43"/>
      <c r="P31" s="13"/>
      <c r="Q31" s="13"/>
    </row>
    <row r="32" spans="1:17" s="7" customFormat="1" ht="48" customHeight="1" x14ac:dyDescent="0.25">
      <c r="A32" s="37" t="s">
        <v>72</v>
      </c>
      <c r="B32" s="38" t="s">
        <v>113</v>
      </c>
      <c r="C32" s="71">
        <v>231</v>
      </c>
      <c r="D32" s="71">
        <v>851</v>
      </c>
      <c r="E32" s="71">
        <v>290</v>
      </c>
      <c r="F32" s="70" t="s">
        <v>117</v>
      </c>
      <c r="G32" s="45">
        <v>938100</v>
      </c>
      <c r="H32" s="46">
        <v>938100</v>
      </c>
      <c r="I32" s="46"/>
      <c r="J32" s="45"/>
      <c r="K32" s="45"/>
      <c r="L32" s="45"/>
      <c r="M32" s="43"/>
      <c r="N32" s="43"/>
      <c r="O32" s="43"/>
      <c r="P32" s="13"/>
      <c r="Q32" s="13"/>
    </row>
    <row r="33" spans="1:17" s="7" customFormat="1" ht="33" customHeight="1" x14ac:dyDescent="0.25">
      <c r="A33" s="37" t="s">
        <v>73</v>
      </c>
      <c r="B33" s="38" t="s">
        <v>113</v>
      </c>
      <c r="C33" s="71">
        <v>232</v>
      </c>
      <c r="D33" s="71">
        <v>852</v>
      </c>
      <c r="E33" s="71">
        <v>290</v>
      </c>
      <c r="F33" s="70"/>
      <c r="G33" s="45">
        <v>3600</v>
      </c>
      <c r="H33" s="46">
        <v>3600</v>
      </c>
      <c r="I33" s="46"/>
      <c r="J33" s="45"/>
      <c r="K33" s="45"/>
      <c r="L33" s="45"/>
      <c r="M33" s="43"/>
      <c r="N33" s="43"/>
      <c r="O33" s="43"/>
      <c r="P33" s="13"/>
      <c r="Q33" s="13"/>
    </row>
    <row r="34" spans="1:17" s="7" customFormat="1" ht="26.25" customHeight="1" x14ac:dyDescent="0.25">
      <c r="A34" s="37" t="s">
        <v>116</v>
      </c>
      <c r="B34" s="38" t="s">
        <v>113</v>
      </c>
      <c r="C34" s="71">
        <v>233</v>
      </c>
      <c r="D34" s="71">
        <v>853</v>
      </c>
      <c r="E34" s="71">
        <v>290</v>
      </c>
      <c r="F34" s="70"/>
      <c r="G34" s="45"/>
      <c r="H34" s="46"/>
      <c r="I34" s="46"/>
      <c r="J34" s="45"/>
      <c r="K34" s="45"/>
      <c r="L34" s="45"/>
      <c r="M34" s="43"/>
      <c r="N34" s="43"/>
      <c r="O34" s="43"/>
      <c r="P34" s="13"/>
      <c r="Q34" s="13"/>
    </row>
    <row r="35" spans="1:17" s="7" customFormat="1" ht="27.75" customHeight="1" x14ac:dyDescent="0.25">
      <c r="A35" s="72" t="s">
        <v>74</v>
      </c>
      <c r="B35" s="72"/>
      <c r="C35" s="74">
        <v>250</v>
      </c>
      <c r="D35" s="74">
        <v>830</v>
      </c>
      <c r="E35" s="74"/>
      <c r="F35" s="75"/>
      <c r="G35" s="76">
        <f>G37</f>
        <v>0</v>
      </c>
      <c r="H35" s="76">
        <f t="shared" ref="H35:O35" si="4">H37</f>
        <v>0</v>
      </c>
      <c r="I35" s="76"/>
      <c r="J35" s="76">
        <f t="shared" si="4"/>
        <v>0</v>
      </c>
      <c r="K35" s="76">
        <f t="shared" si="4"/>
        <v>0</v>
      </c>
      <c r="L35" s="76">
        <f t="shared" si="4"/>
        <v>0</v>
      </c>
      <c r="M35" s="76">
        <f t="shared" si="4"/>
        <v>0</v>
      </c>
      <c r="N35" s="76">
        <f t="shared" si="4"/>
        <v>0</v>
      </c>
      <c r="O35" s="76">
        <f t="shared" si="4"/>
        <v>0</v>
      </c>
      <c r="P35" s="13"/>
      <c r="Q35" s="13"/>
    </row>
    <row r="36" spans="1:17" s="7" customFormat="1" ht="15" customHeight="1" x14ac:dyDescent="0.25">
      <c r="A36" s="37" t="s">
        <v>18</v>
      </c>
      <c r="B36" s="35"/>
      <c r="C36" s="88"/>
      <c r="D36" s="88"/>
      <c r="E36" s="71"/>
      <c r="F36" s="70"/>
      <c r="G36" s="45"/>
      <c r="H36" s="46"/>
      <c r="I36" s="46"/>
      <c r="J36" s="45"/>
      <c r="K36" s="45"/>
      <c r="L36" s="45"/>
      <c r="M36" s="43"/>
      <c r="N36" s="43"/>
      <c r="O36" s="43"/>
      <c r="P36" s="13"/>
      <c r="Q36" s="13"/>
    </row>
    <row r="37" spans="1:17" s="7" customFormat="1" ht="29.25" customHeight="1" x14ac:dyDescent="0.25">
      <c r="A37" s="47" t="s">
        <v>134</v>
      </c>
      <c r="B37" s="38" t="s">
        <v>113</v>
      </c>
      <c r="C37" s="88">
        <v>251</v>
      </c>
      <c r="D37" s="88">
        <v>831</v>
      </c>
      <c r="E37" s="71">
        <v>290</v>
      </c>
      <c r="F37" s="70"/>
      <c r="G37" s="45"/>
      <c r="H37" s="46"/>
      <c r="I37" s="46"/>
      <c r="J37" s="45"/>
      <c r="K37" s="45"/>
      <c r="L37" s="45"/>
      <c r="M37" s="43"/>
      <c r="N37" s="43"/>
      <c r="O37" s="43"/>
      <c r="P37" s="13"/>
      <c r="Q37" s="13"/>
    </row>
    <row r="38" spans="1:17" s="7" customFormat="1" ht="27.75" customHeight="1" x14ac:dyDescent="0.25">
      <c r="A38" s="72" t="s">
        <v>75</v>
      </c>
      <c r="B38" s="72"/>
      <c r="C38" s="74">
        <v>260</v>
      </c>
      <c r="D38" s="74">
        <v>240</v>
      </c>
      <c r="E38" s="74"/>
      <c r="F38" s="75"/>
      <c r="G38" s="76">
        <f>G40</f>
        <v>6819200</v>
      </c>
      <c r="H38" s="76">
        <f>H40</f>
        <v>3472200</v>
      </c>
      <c r="I38" s="76"/>
      <c r="J38" s="76">
        <f>J40</f>
        <v>0</v>
      </c>
      <c r="K38" s="76">
        <f>K40</f>
        <v>0</v>
      </c>
      <c r="L38" s="76">
        <f>L40</f>
        <v>3347000</v>
      </c>
      <c r="M38" s="76">
        <f t="shared" ref="M38:O38" si="5">M40</f>
        <v>0</v>
      </c>
      <c r="N38" s="76">
        <f t="shared" si="5"/>
        <v>3347000</v>
      </c>
      <c r="O38" s="76">
        <f t="shared" si="5"/>
        <v>0</v>
      </c>
      <c r="P38" s="13"/>
      <c r="Q38" s="13"/>
    </row>
    <row r="39" spans="1:17" s="7" customFormat="1" ht="15.75" customHeight="1" x14ac:dyDescent="0.25">
      <c r="A39" s="37" t="s">
        <v>18</v>
      </c>
      <c r="B39" s="37"/>
      <c r="C39" s="71"/>
      <c r="D39" s="71"/>
      <c r="E39" s="71"/>
      <c r="F39" s="70"/>
      <c r="G39" s="45"/>
      <c r="H39" s="46"/>
      <c r="I39" s="46"/>
      <c r="J39" s="45"/>
      <c r="K39" s="45"/>
      <c r="L39" s="45"/>
      <c r="M39" s="43"/>
      <c r="N39" s="43"/>
      <c r="O39" s="43"/>
      <c r="P39" s="13"/>
      <c r="Q39" s="13"/>
    </row>
    <row r="40" spans="1:17" s="7" customFormat="1" ht="27.75" customHeight="1" x14ac:dyDescent="0.25">
      <c r="A40" s="282" t="s">
        <v>156</v>
      </c>
      <c r="B40" s="38" t="s">
        <v>133</v>
      </c>
      <c r="C40" s="285">
        <v>264</v>
      </c>
      <c r="D40" s="285">
        <v>244</v>
      </c>
      <c r="E40" s="71" t="s">
        <v>44</v>
      </c>
      <c r="F40" s="70"/>
      <c r="G40" s="45">
        <f>G41+G42+G43+G44+G45+G46+G47+G48+G49+G50+G51</f>
        <v>6819200</v>
      </c>
      <c r="H40" s="45">
        <f>H41+H42+H43+H44+H45+H46+H47+H48+H49+H50+H51</f>
        <v>3472200</v>
      </c>
      <c r="I40" s="45"/>
      <c r="J40" s="45">
        <f>J41+J42+J43+J44+J45+J46+J47+J48+J49+J50+J51</f>
        <v>0</v>
      </c>
      <c r="K40" s="45">
        <f>K41+K42+K43+K44+K45+K46+K47+K48+K49+K50+K51</f>
        <v>0</v>
      </c>
      <c r="L40" s="45">
        <f>L41+L42+L43+L44+L45+L46+L47+L48+L49+L50+L51</f>
        <v>3347000</v>
      </c>
      <c r="M40" s="43"/>
      <c r="N40" s="43">
        <f>N41+N44+N45+N46+N47+N48+N51</f>
        <v>3347000</v>
      </c>
      <c r="O40" s="43"/>
      <c r="P40" s="13"/>
      <c r="Q40" s="13"/>
    </row>
    <row r="41" spans="1:17" s="7" customFormat="1" ht="18.75" customHeight="1" x14ac:dyDescent="0.2">
      <c r="A41" s="283"/>
      <c r="B41" s="38" t="s">
        <v>28</v>
      </c>
      <c r="C41" s="286"/>
      <c r="D41" s="286"/>
      <c r="E41" s="71">
        <v>221</v>
      </c>
      <c r="F41" s="70"/>
      <c r="G41" s="45">
        <f>H41+N41</f>
        <v>112000</v>
      </c>
      <c r="H41" s="46">
        <v>51000</v>
      </c>
      <c r="I41" s="46"/>
      <c r="J41" s="45"/>
      <c r="K41" s="45"/>
      <c r="L41" s="45">
        <f>N41</f>
        <v>61000</v>
      </c>
      <c r="M41" s="43"/>
      <c r="N41" s="43">
        <v>61000</v>
      </c>
      <c r="O41" s="43"/>
    </row>
    <row r="42" spans="1:17" s="7" customFormat="1" ht="27.75" customHeight="1" x14ac:dyDescent="0.2">
      <c r="A42" s="283"/>
      <c r="B42" s="38" t="s">
        <v>29</v>
      </c>
      <c r="C42" s="286"/>
      <c r="D42" s="286"/>
      <c r="E42" s="71">
        <v>222</v>
      </c>
      <c r="F42" s="70"/>
      <c r="G42" s="45"/>
      <c r="H42" s="46"/>
      <c r="I42" s="46"/>
      <c r="J42" s="45"/>
      <c r="K42" s="45"/>
      <c r="L42" s="45"/>
      <c r="M42" s="43"/>
      <c r="N42" s="43"/>
      <c r="O42" s="43"/>
    </row>
    <row r="43" spans="1:17" s="7" customFormat="1" ht="28.5" customHeight="1" x14ac:dyDescent="0.2">
      <c r="A43" s="283"/>
      <c r="B43" s="38" t="s">
        <v>118</v>
      </c>
      <c r="C43" s="286"/>
      <c r="D43" s="286"/>
      <c r="E43" s="71">
        <v>223</v>
      </c>
      <c r="F43" s="70"/>
      <c r="G43" s="45"/>
      <c r="H43" s="46"/>
      <c r="I43" s="46"/>
      <c r="J43" s="45"/>
      <c r="K43" s="45"/>
      <c r="L43" s="45"/>
      <c r="M43" s="43"/>
      <c r="N43" s="43"/>
      <c r="O43" s="43"/>
    </row>
    <row r="44" spans="1:17" s="7" customFormat="1" ht="39" customHeight="1" x14ac:dyDescent="0.2">
      <c r="A44" s="283"/>
      <c r="B44" s="38" t="s">
        <v>135</v>
      </c>
      <c r="C44" s="286"/>
      <c r="D44" s="286"/>
      <c r="E44" s="71">
        <v>223</v>
      </c>
      <c r="F44" s="70" t="s">
        <v>121</v>
      </c>
      <c r="G44" s="45">
        <f t="shared" ref="G44:G51" si="6">H44+N44</f>
        <v>971900</v>
      </c>
      <c r="H44" s="46">
        <v>723100</v>
      </c>
      <c r="I44" s="46"/>
      <c r="J44" s="45"/>
      <c r="K44" s="45"/>
      <c r="L44" s="45">
        <f t="shared" ref="L44:L51" si="7">N44</f>
        <v>248800</v>
      </c>
      <c r="M44" s="43"/>
      <c r="N44" s="43">
        <v>248800</v>
      </c>
      <c r="O44" s="43"/>
    </row>
    <row r="45" spans="1:17" s="7" customFormat="1" ht="50.1" customHeight="1" x14ac:dyDescent="0.2">
      <c r="A45" s="283"/>
      <c r="B45" s="38" t="s">
        <v>119</v>
      </c>
      <c r="C45" s="286"/>
      <c r="D45" s="286"/>
      <c r="E45" s="71">
        <v>223</v>
      </c>
      <c r="F45" s="70" t="s">
        <v>122</v>
      </c>
      <c r="G45" s="45">
        <f t="shared" si="6"/>
        <v>655700</v>
      </c>
      <c r="H45" s="46">
        <v>491800</v>
      </c>
      <c r="I45" s="46"/>
      <c r="J45" s="45"/>
      <c r="K45" s="45"/>
      <c r="L45" s="45">
        <f t="shared" si="7"/>
        <v>163900</v>
      </c>
      <c r="M45" s="43"/>
      <c r="N45" s="43">
        <v>163900</v>
      </c>
      <c r="O45" s="43"/>
    </row>
    <row r="46" spans="1:17" s="7" customFormat="1" ht="39.75" customHeight="1" x14ac:dyDescent="0.2">
      <c r="A46" s="283"/>
      <c r="B46" s="38" t="s">
        <v>120</v>
      </c>
      <c r="C46" s="286"/>
      <c r="D46" s="286"/>
      <c r="E46" s="71">
        <v>223</v>
      </c>
      <c r="F46" s="70" t="s">
        <v>123</v>
      </c>
      <c r="G46" s="45">
        <f t="shared" si="6"/>
        <v>49300</v>
      </c>
      <c r="H46" s="46">
        <v>37000</v>
      </c>
      <c r="I46" s="46"/>
      <c r="J46" s="45"/>
      <c r="K46" s="45"/>
      <c r="L46" s="45">
        <f t="shared" si="7"/>
        <v>12300</v>
      </c>
      <c r="M46" s="43"/>
      <c r="N46" s="43">
        <v>12300</v>
      </c>
      <c r="O46" s="43"/>
    </row>
    <row r="47" spans="1:17" s="7" customFormat="1" ht="27" customHeight="1" x14ac:dyDescent="0.2">
      <c r="A47" s="283"/>
      <c r="B47" s="38" t="s">
        <v>39</v>
      </c>
      <c r="C47" s="286"/>
      <c r="D47" s="286"/>
      <c r="E47" s="71">
        <v>225</v>
      </c>
      <c r="F47" s="70"/>
      <c r="G47" s="45">
        <f t="shared" si="6"/>
        <v>465000</v>
      </c>
      <c r="H47" s="46">
        <v>320000</v>
      </c>
      <c r="I47" s="46"/>
      <c r="J47" s="45"/>
      <c r="K47" s="45"/>
      <c r="L47" s="45">
        <f t="shared" si="7"/>
        <v>145000</v>
      </c>
      <c r="M47" s="43"/>
      <c r="N47" s="43">
        <v>145000</v>
      </c>
      <c r="O47" s="43"/>
    </row>
    <row r="48" spans="1:17" s="7" customFormat="1" ht="26.25" customHeight="1" x14ac:dyDescent="0.2">
      <c r="A48" s="283"/>
      <c r="B48" s="38" t="s">
        <v>111</v>
      </c>
      <c r="C48" s="286"/>
      <c r="D48" s="286"/>
      <c r="E48" s="71">
        <v>226</v>
      </c>
      <c r="F48" s="70"/>
      <c r="G48" s="45">
        <f t="shared" si="6"/>
        <v>1732700</v>
      </c>
      <c r="H48" s="46">
        <v>53300</v>
      </c>
      <c r="I48" s="46"/>
      <c r="J48" s="45"/>
      <c r="K48" s="45"/>
      <c r="L48" s="45">
        <f t="shared" si="7"/>
        <v>1679400</v>
      </c>
      <c r="M48" s="43"/>
      <c r="N48" s="43">
        <v>1679400</v>
      </c>
      <c r="O48" s="43"/>
    </row>
    <row r="49" spans="1:15" s="7" customFormat="1" ht="22.5" customHeight="1" x14ac:dyDescent="0.2">
      <c r="A49" s="283"/>
      <c r="B49" s="38" t="s">
        <v>113</v>
      </c>
      <c r="C49" s="286"/>
      <c r="D49" s="286"/>
      <c r="E49" s="71">
        <v>290</v>
      </c>
      <c r="F49" s="70"/>
      <c r="G49" s="45"/>
      <c r="H49" s="46"/>
      <c r="I49" s="46"/>
      <c r="J49" s="45"/>
      <c r="K49" s="45"/>
      <c r="L49" s="45"/>
      <c r="M49" s="43"/>
      <c r="N49" s="43"/>
      <c r="O49" s="43"/>
    </row>
    <row r="50" spans="1:15" s="7" customFormat="1" ht="40.5" customHeight="1" x14ac:dyDescent="0.2">
      <c r="A50" s="283"/>
      <c r="B50" s="38" t="s">
        <v>40</v>
      </c>
      <c r="C50" s="286"/>
      <c r="D50" s="286"/>
      <c r="E50" s="71">
        <v>310</v>
      </c>
      <c r="F50" s="70"/>
      <c r="G50" s="45"/>
      <c r="H50" s="46"/>
      <c r="I50" s="46"/>
      <c r="J50" s="45"/>
      <c r="K50" s="45"/>
      <c r="L50" s="45"/>
      <c r="M50" s="43"/>
      <c r="N50" s="43"/>
      <c r="O50" s="43"/>
    </row>
    <row r="51" spans="1:15" s="7" customFormat="1" ht="52.5" customHeight="1" x14ac:dyDescent="0.2">
      <c r="A51" s="283"/>
      <c r="B51" s="38" t="s">
        <v>41</v>
      </c>
      <c r="C51" s="286"/>
      <c r="D51" s="286"/>
      <c r="E51" s="71">
        <v>340</v>
      </c>
      <c r="F51" s="70"/>
      <c r="G51" s="45">
        <f t="shared" si="6"/>
        <v>2832600</v>
      </c>
      <c r="H51" s="46">
        <v>1796000</v>
      </c>
      <c r="I51" s="46"/>
      <c r="J51" s="45"/>
      <c r="K51" s="45"/>
      <c r="L51" s="45">
        <f t="shared" si="7"/>
        <v>1036600</v>
      </c>
      <c r="M51" s="43"/>
      <c r="N51" s="43">
        <v>1036600</v>
      </c>
      <c r="O51" s="43"/>
    </row>
    <row r="52" spans="1:15" s="7" customFormat="1" ht="25.5" customHeight="1" x14ac:dyDescent="0.2">
      <c r="A52" s="82" t="s">
        <v>76</v>
      </c>
      <c r="B52" s="82"/>
      <c r="C52" s="83">
        <v>300</v>
      </c>
      <c r="D52" s="83" t="s">
        <v>44</v>
      </c>
      <c r="E52" s="83">
        <v>500</v>
      </c>
      <c r="F52" s="83" t="s">
        <v>44</v>
      </c>
      <c r="G52" s="84">
        <f>G54+G55</f>
        <v>0</v>
      </c>
      <c r="H52" s="84">
        <f t="shared" ref="H52:O52" si="8">H54+H55</f>
        <v>0</v>
      </c>
      <c r="I52" s="84"/>
      <c r="J52" s="84">
        <f t="shared" si="8"/>
        <v>0</v>
      </c>
      <c r="K52" s="84">
        <f t="shared" si="8"/>
        <v>0</v>
      </c>
      <c r="L52" s="84">
        <f t="shared" si="8"/>
        <v>0</v>
      </c>
      <c r="M52" s="84">
        <f t="shared" si="8"/>
        <v>0</v>
      </c>
      <c r="N52" s="84">
        <f t="shared" si="8"/>
        <v>0</v>
      </c>
      <c r="O52" s="84">
        <f t="shared" si="8"/>
        <v>0</v>
      </c>
    </row>
    <row r="53" spans="1:15" s="7" customFormat="1" ht="15.75" customHeight="1" x14ac:dyDescent="0.2">
      <c r="A53" s="37" t="s">
        <v>18</v>
      </c>
      <c r="B53" s="37"/>
      <c r="C53" s="71"/>
      <c r="D53" s="71"/>
      <c r="E53" s="71"/>
      <c r="F53" s="71"/>
      <c r="G53" s="45"/>
      <c r="H53" s="46"/>
      <c r="I53" s="46"/>
      <c r="J53" s="45"/>
      <c r="K53" s="45"/>
      <c r="L53" s="45"/>
      <c r="M53" s="43"/>
      <c r="N53" s="43"/>
      <c r="O53" s="43"/>
    </row>
    <row r="54" spans="1:15" s="7" customFormat="1" ht="26.25" customHeight="1" x14ac:dyDescent="0.2">
      <c r="A54" s="37" t="s">
        <v>77</v>
      </c>
      <c r="B54" s="37"/>
      <c r="C54" s="71">
        <v>310</v>
      </c>
      <c r="D54" s="71" t="s">
        <v>44</v>
      </c>
      <c r="E54" s="71">
        <v>510</v>
      </c>
      <c r="F54" s="71" t="s">
        <v>44</v>
      </c>
      <c r="G54" s="45"/>
      <c r="H54" s="46"/>
      <c r="I54" s="46"/>
      <c r="J54" s="45"/>
      <c r="K54" s="45"/>
      <c r="L54" s="45"/>
      <c r="M54" s="43"/>
      <c r="N54" s="43"/>
      <c r="O54" s="43"/>
    </row>
    <row r="55" spans="1:15" s="7" customFormat="1" ht="15.75" customHeight="1" x14ac:dyDescent="0.2">
      <c r="A55" s="37" t="s">
        <v>78</v>
      </c>
      <c r="B55" s="37"/>
      <c r="C55" s="71">
        <v>320</v>
      </c>
      <c r="D55" s="71" t="s">
        <v>44</v>
      </c>
      <c r="E55" s="71" t="s">
        <v>128</v>
      </c>
      <c r="F55" s="71" t="s">
        <v>44</v>
      </c>
      <c r="G55" s="45"/>
      <c r="H55" s="46"/>
      <c r="I55" s="46"/>
      <c r="J55" s="45"/>
      <c r="K55" s="45"/>
      <c r="L55" s="45"/>
      <c r="M55" s="43"/>
      <c r="N55" s="43"/>
      <c r="O55" s="43"/>
    </row>
    <row r="56" spans="1:15" s="7" customFormat="1" ht="30.75" customHeight="1" x14ac:dyDescent="0.2">
      <c r="A56" s="78" t="s">
        <v>79</v>
      </c>
      <c r="B56" s="78"/>
      <c r="C56" s="83">
        <v>400</v>
      </c>
      <c r="D56" s="83" t="s">
        <v>44</v>
      </c>
      <c r="E56" s="83">
        <v>600</v>
      </c>
      <c r="F56" s="83" t="s">
        <v>44</v>
      </c>
      <c r="G56" s="84">
        <f>G58+G59</f>
        <v>0</v>
      </c>
      <c r="H56" s="84">
        <f t="shared" ref="H56:O56" si="9">H58+H59</f>
        <v>0</v>
      </c>
      <c r="I56" s="84"/>
      <c r="J56" s="84">
        <f t="shared" si="9"/>
        <v>0</v>
      </c>
      <c r="K56" s="84">
        <f t="shared" si="9"/>
        <v>0</v>
      </c>
      <c r="L56" s="84">
        <f t="shared" si="9"/>
        <v>0</v>
      </c>
      <c r="M56" s="84">
        <f t="shared" si="9"/>
        <v>0</v>
      </c>
      <c r="N56" s="84">
        <f t="shared" si="9"/>
        <v>0</v>
      </c>
      <c r="O56" s="84">
        <f t="shared" si="9"/>
        <v>0</v>
      </c>
    </row>
    <row r="57" spans="1:15" s="7" customFormat="1" ht="15.75" customHeight="1" x14ac:dyDescent="0.2">
      <c r="A57" s="37" t="s">
        <v>18</v>
      </c>
      <c r="B57" s="37"/>
      <c r="C57" s="71"/>
      <c r="D57" s="71"/>
      <c r="E57" s="71"/>
      <c r="F57" s="71"/>
      <c r="G57" s="45"/>
      <c r="H57" s="46"/>
      <c r="I57" s="46"/>
      <c r="J57" s="45"/>
      <c r="K57" s="45"/>
      <c r="L57" s="45"/>
      <c r="M57" s="43"/>
      <c r="N57" s="43"/>
      <c r="O57" s="43"/>
    </row>
    <row r="58" spans="1:15" s="7" customFormat="1" ht="28.5" customHeight="1" x14ac:dyDescent="0.2">
      <c r="A58" s="37" t="s">
        <v>80</v>
      </c>
      <c r="B58" s="37"/>
      <c r="C58" s="71">
        <v>410</v>
      </c>
      <c r="D58" s="71" t="s">
        <v>44</v>
      </c>
      <c r="E58" s="71">
        <v>610</v>
      </c>
      <c r="F58" s="71" t="s">
        <v>44</v>
      </c>
      <c r="G58" s="45"/>
      <c r="H58" s="46"/>
      <c r="I58" s="46"/>
      <c r="J58" s="45"/>
      <c r="K58" s="45"/>
      <c r="L58" s="45"/>
      <c r="M58" s="43"/>
      <c r="N58" s="43"/>
      <c r="O58" s="43"/>
    </row>
    <row r="59" spans="1:15" s="7" customFormat="1" ht="15.75" customHeight="1" x14ac:dyDescent="0.2">
      <c r="A59" s="37" t="s">
        <v>81</v>
      </c>
      <c r="B59" s="37"/>
      <c r="C59" s="71">
        <v>420</v>
      </c>
      <c r="D59" s="71" t="s">
        <v>44</v>
      </c>
      <c r="E59" s="71" t="s">
        <v>128</v>
      </c>
      <c r="F59" s="71" t="s">
        <v>44</v>
      </c>
      <c r="G59" s="45"/>
      <c r="H59" s="46"/>
      <c r="I59" s="46"/>
      <c r="J59" s="45"/>
      <c r="K59" s="45"/>
      <c r="L59" s="45"/>
      <c r="M59" s="43"/>
      <c r="N59" s="43"/>
      <c r="O59" s="43"/>
    </row>
    <row r="60" spans="1:15" s="7" customFormat="1" ht="31.5" customHeight="1" x14ac:dyDescent="0.2">
      <c r="A60" s="78" t="s">
        <v>82</v>
      </c>
      <c r="B60" s="78"/>
      <c r="C60" s="79">
        <v>500</v>
      </c>
      <c r="D60" s="83" t="s">
        <v>44</v>
      </c>
      <c r="E60" s="83"/>
      <c r="F60" s="83" t="s">
        <v>44</v>
      </c>
      <c r="G60" s="84"/>
      <c r="H60" s="81"/>
      <c r="I60" s="81"/>
      <c r="J60" s="84"/>
      <c r="K60" s="84"/>
      <c r="L60" s="84"/>
      <c r="M60" s="143"/>
      <c r="N60" s="77"/>
      <c r="O60" s="77"/>
    </row>
    <row r="61" spans="1:15" s="7" customFormat="1" ht="30" customHeight="1" x14ac:dyDescent="0.2">
      <c r="A61" s="78" t="s">
        <v>83</v>
      </c>
      <c r="B61" s="78"/>
      <c r="C61" s="79">
        <v>600</v>
      </c>
      <c r="D61" s="83" t="s">
        <v>44</v>
      </c>
      <c r="E61" s="83"/>
      <c r="F61" s="83" t="s">
        <v>44</v>
      </c>
      <c r="G61" s="84"/>
      <c r="H61" s="81"/>
      <c r="I61" s="81"/>
      <c r="J61" s="84"/>
      <c r="K61" s="84"/>
      <c r="L61" s="84"/>
      <c r="M61" s="143"/>
      <c r="N61" s="77"/>
      <c r="O61" s="77"/>
    </row>
    <row r="62" spans="1:15" s="7" customFormat="1" ht="0.75" customHeight="1" x14ac:dyDescent="0.2">
      <c r="A62" s="115"/>
      <c r="B62" s="115"/>
      <c r="C62" s="113"/>
      <c r="D62" s="113"/>
      <c r="E62" s="113"/>
      <c r="F62" s="114"/>
      <c r="G62" s="115"/>
      <c r="H62" s="115"/>
      <c r="I62" s="115"/>
      <c r="J62" s="115"/>
      <c r="K62" s="115"/>
      <c r="L62" s="115"/>
      <c r="M62" s="139"/>
      <c r="N62" s="115"/>
      <c r="O62" s="115"/>
    </row>
    <row r="63" spans="1:15" s="7" customFormat="1" ht="12" hidden="1" customHeight="1" x14ac:dyDescent="0.2">
      <c r="A63" s="119"/>
      <c r="B63" s="119"/>
      <c r="C63" s="120"/>
      <c r="D63" s="120"/>
      <c r="E63" s="120"/>
      <c r="F63" s="121"/>
      <c r="G63" s="119"/>
      <c r="H63" s="119"/>
      <c r="I63" s="119"/>
      <c r="J63" s="119"/>
      <c r="K63" s="119"/>
      <c r="L63" s="119"/>
      <c r="M63" s="138"/>
      <c r="N63" s="119"/>
      <c r="O63" s="119"/>
    </row>
    <row r="64" spans="1:15" s="6" customFormat="1" ht="14.25" customHeight="1" x14ac:dyDescent="0.25">
      <c r="A64" s="205" t="s">
        <v>139</v>
      </c>
      <c r="B64" s="205"/>
      <c r="C64" s="104"/>
      <c r="D64" s="104"/>
      <c r="E64" s="104"/>
      <c r="F64" s="104"/>
      <c r="G64" s="104"/>
      <c r="H64" s="105"/>
      <c r="I64" s="105"/>
      <c r="J64" s="106"/>
      <c r="K64" s="129"/>
      <c r="L64" s="204" t="s">
        <v>163</v>
      </c>
      <c r="M64" s="204"/>
      <c r="N64" s="130"/>
    </row>
    <row r="65" spans="1:15" s="6" customFormat="1" ht="13.5" customHeight="1" x14ac:dyDescent="0.25">
      <c r="A65" s="104"/>
      <c r="B65" s="104"/>
      <c r="C65" s="104"/>
      <c r="D65" s="104"/>
      <c r="E65" s="104"/>
      <c r="F65" s="104"/>
      <c r="G65" s="104"/>
      <c r="H65" s="222" t="s">
        <v>5</v>
      </c>
      <c r="I65" s="222"/>
      <c r="J65" s="222"/>
      <c r="K65" s="108"/>
      <c r="L65" s="223"/>
      <c r="M65" s="223"/>
      <c r="N65" s="130"/>
    </row>
    <row r="66" spans="1:15" s="6" customFormat="1" ht="13.5" customHeight="1" x14ac:dyDescent="0.25">
      <c r="A66" s="205" t="s">
        <v>150</v>
      </c>
      <c r="B66" s="205"/>
      <c r="C66" s="104"/>
      <c r="D66" s="104"/>
      <c r="E66" s="104"/>
      <c r="F66" s="104"/>
      <c r="G66" s="104"/>
      <c r="H66" s="105"/>
      <c r="I66" s="106"/>
      <c r="J66" s="107"/>
      <c r="K66" s="129"/>
      <c r="L66" s="204" t="s">
        <v>221</v>
      </c>
      <c r="M66" s="204"/>
      <c r="N66" s="130"/>
    </row>
    <row r="67" spans="1:15" s="6" customFormat="1" ht="13.5" customHeight="1" x14ac:dyDescent="0.25">
      <c r="A67" s="104"/>
      <c r="B67" s="104"/>
      <c r="C67" s="104"/>
      <c r="D67" s="104"/>
      <c r="E67" s="104"/>
      <c r="F67" s="104"/>
      <c r="G67" s="104"/>
      <c r="H67" s="222" t="s">
        <v>5</v>
      </c>
      <c r="I67" s="222"/>
      <c r="J67" s="222"/>
      <c r="K67" s="18"/>
      <c r="L67" s="224"/>
      <c r="M67" s="224"/>
      <c r="N67" s="130"/>
    </row>
    <row r="68" spans="1:15" s="6" customFormat="1" ht="15.75" customHeight="1" x14ac:dyDescent="0.25">
      <c r="A68" s="205" t="s">
        <v>137</v>
      </c>
      <c r="B68" s="205"/>
      <c r="C68" s="225" t="s">
        <v>222</v>
      </c>
      <c r="D68" s="225"/>
      <c r="E68" s="225"/>
      <c r="F68" s="225"/>
      <c r="G68" s="104"/>
      <c r="H68" s="105"/>
      <c r="I68" s="106"/>
      <c r="J68" s="107"/>
      <c r="K68" s="129"/>
      <c r="L68" s="204" t="s">
        <v>223</v>
      </c>
      <c r="M68" s="204"/>
      <c r="N68" s="130"/>
    </row>
    <row r="69" spans="1:15" s="6" customFormat="1" ht="13.5" customHeight="1" x14ac:dyDescent="0.25">
      <c r="A69" s="104"/>
      <c r="B69" s="104"/>
      <c r="C69" s="222" t="s">
        <v>30</v>
      </c>
      <c r="D69" s="222"/>
      <c r="E69" s="222"/>
      <c r="F69" s="222"/>
      <c r="G69" s="104"/>
      <c r="H69" s="222" t="s">
        <v>5</v>
      </c>
      <c r="I69" s="222"/>
      <c r="J69" s="222"/>
      <c r="K69" s="18"/>
      <c r="L69" s="224"/>
      <c r="M69" s="224"/>
      <c r="N69" s="130"/>
    </row>
    <row r="70" spans="1:15" s="9" customFormat="1" ht="21" customHeight="1" x14ac:dyDescent="0.25">
      <c r="B70" s="131"/>
      <c r="C70" s="52"/>
      <c r="D70" s="52"/>
      <c r="E70" s="52"/>
      <c r="F70" s="69"/>
      <c r="G70" s="131"/>
      <c r="H70" s="131"/>
      <c r="I70" s="131"/>
      <c r="J70" s="131"/>
      <c r="K70" s="131"/>
      <c r="L70" s="131"/>
      <c r="M70" s="134"/>
      <c r="N70" s="32"/>
    </row>
    <row r="71" spans="1:15" x14ac:dyDescent="0.25">
      <c r="A71" s="126"/>
      <c r="B71" s="126"/>
      <c r="C71" s="127"/>
      <c r="D71" s="127"/>
      <c r="E71" s="127"/>
      <c r="F71" s="128"/>
      <c r="G71" s="126"/>
      <c r="H71" s="126"/>
      <c r="I71" s="126"/>
      <c r="J71" s="126"/>
      <c r="K71" s="126"/>
      <c r="L71" s="126"/>
      <c r="N71" s="125"/>
      <c r="O71" s="125"/>
    </row>
    <row r="72" spans="1:15" x14ac:dyDescent="0.25">
      <c r="A72" s="126"/>
      <c r="B72" s="126"/>
      <c r="C72" s="127"/>
      <c r="D72" s="127"/>
      <c r="E72" s="127"/>
      <c r="F72" s="128"/>
      <c r="G72" s="126"/>
      <c r="H72" s="126"/>
      <c r="I72" s="126"/>
      <c r="J72" s="126"/>
      <c r="K72" s="126"/>
      <c r="L72" s="126"/>
      <c r="N72" s="125"/>
      <c r="O72" s="125"/>
    </row>
    <row r="73" spans="1:15" x14ac:dyDescent="0.25">
      <c r="A73" s="126"/>
      <c r="B73" s="126"/>
      <c r="C73" s="127"/>
      <c r="D73" s="127"/>
      <c r="E73" s="127"/>
      <c r="F73" s="128"/>
      <c r="G73" s="126"/>
      <c r="H73" s="126"/>
      <c r="I73" s="126"/>
      <c r="J73" s="126"/>
      <c r="K73" s="126"/>
      <c r="L73" s="126"/>
      <c r="N73" s="125"/>
      <c r="O73" s="125"/>
    </row>
    <row r="74" spans="1:15" x14ac:dyDescent="0.25">
      <c r="A74" s="126"/>
      <c r="B74" s="126"/>
      <c r="C74" s="127"/>
      <c r="D74" s="127"/>
      <c r="E74" s="127"/>
      <c r="F74" s="128"/>
      <c r="G74" s="126"/>
      <c r="H74" s="126"/>
      <c r="I74" s="126"/>
      <c r="J74" s="126"/>
      <c r="K74" s="126"/>
      <c r="L74" s="126"/>
      <c r="N74" s="125"/>
      <c r="O74" s="125"/>
    </row>
    <row r="75" spans="1:15" x14ac:dyDescent="0.25">
      <c r="A75" s="126"/>
      <c r="B75" s="126"/>
      <c r="C75" s="127"/>
      <c r="D75" s="127"/>
      <c r="E75" s="127"/>
      <c r="F75" s="128"/>
      <c r="G75" s="126"/>
      <c r="H75" s="126"/>
      <c r="I75" s="126"/>
      <c r="J75" s="126"/>
      <c r="K75" s="126"/>
      <c r="L75" s="126"/>
      <c r="N75" s="125"/>
      <c r="O75" s="125"/>
    </row>
    <row r="76" spans="1:15" x14ac:dyDescent="0.25">
      <c r="A76" s="126"/>
      <c r="B76" s="126"/>
      <c r="C76" s="127"/>
      <c r="D76" s="127"/>
      <c r="E76" s="127"/>
      <c r="F76" s="128"/>
      <c r="G76" s="126"/>
      <c r="H76" s="126"/>
      <c r="I76" s="126"/>
      <c r="J76" s="126"/>
      <c r="K76" s="126"/>
      <c r="L76" s="126"/>
      <c r="N76" s="125"/>
      <c r="O76" s="125"/>
    </row>
    <row r="77" spans="1:15" x14ac:dyDescent="0.25">
      <c r="A77" s="126"/>
      <c r="B77" s="126"/>
      <c r="C77" s="127"/>
      <c r="D77" s="127"/>
      <c r="E77" s="127"/>
      <c r="F77" s="128"/>
      <c r="G77" s="126"/>
      <c r="H77" s="126"/>
      <c r="I77" s="126"/>
      <c r="J77" s="126"/>
      <c r="K77" s="126"/>
      <c r="L77" s="126"/>
      <c r="N77" s="125"/>
      <c r="O77" s="125"/>
    </row>
    <row r="78" spans="1:15" x14ac:dyDescent="0.25">
      <c r="A78" s="17"/>
      <c r="B78" s="17"/>
      <c r="C78" s="30"/>
      <c r="D78" s="30"/>
      <c r="E78" s="30"/>
      <c r="F78" s="55"/>
      <c r="G78" s="17"/>
      <c r="H78" s="17"/>
      <c r="I78" s="17"/>
      <c r="J78" s="17"/>
      <c r="K78" s="17"/>
      <c r="L78" s="17"/>
    </row>
    <row r="79" spans="1:15" x14ac:dyDescent="0.25">
      <c r="A79" s="17"/>
      <c r="B79" s="17"/>
      <c r="C79" s="30"/>
      <c r="D79" s="30"/>
      <c r="E79" s="30"/>
      <c r="F79" s="55"/>
      <c r="G79" s="17"/>
      <c r="H79" s="17"/>
      <c r="I79" s="17"/>
      <c r="J79" s="17"/>
      <c r="K79" s="17"/>
      <c r="L79" s="17"/>
    </row>
    <row r="80" spans="1:15" x14ac:dyDescent="0.25">
      <c r="A80" s="17"/>
      <c r="B80" s="17"/>
      <c r="C80" s="30"/>
      <c r="D80" s="30"/>
      <c r="E80" s="30"/>
      <c r="F80" s="55"/>
      <c r="G80" s="17"/>
      <c r="H80" s="17"/>
      <c r="I80" s="17"/>
      <c r="J80" s="17"/>
      <c r="K80" s="17"/>
      <c r="L80" s="17"/>
    </row>
    <row r="81" spans="1:12" x14ac:dyDescent="0.25">
      <c r="A81" s="17"/>
      <c r="B81" s="17"/>
      <c r="C81" s="30"/>
      <c r="D81" s="30"/>
      <c r="E81" s="30"/>
      <c r="F81" s="55"/>
      <c r="G81" s="17"/>
      <c r="H81" s="17"/>
      <c r="I81" s="17"/>
      <c r="J81" s="17"/>
      <c r="K81" s="17"/>
      <c r="L81" s="17"/>
    </row>
    <row r="82" spans="1:12" x14ac:dyDescent="0.25">
      <c r="A82" s="17"/>
      <c r="B82" s="17"/>
      <c r="C82" s="30"/>
      <c r="D82" s="30"/>
      <c r="E82" s="30"/>
      <c r="F82" s="55"/>
      <c r="G82" s="17"/>
      <c r="H82" s="17"/>
      <c r="I82" s="17"/>
      <c r="J82" s="17"/>
      <c r="K82" s="17"/>
      <c r="L82" s="17"/>
    </row>
    <row r="83" spans="1:12" x14ac:dyDescent="0.25">
      <c r="A83" s="17"/>
      <c r="B83" s="17"/>
      <c r="C83" s="30"/>
      <c r="D83" s="30"/>
      <c r="E83" s="30"/>
      <c r="F83" s="55"/>
      <c r="G83" s="17"/>
      <c r="H83" s="17"/>
      <c r="I83" s="17"/>
      <c r="J83" s="17"/>
      <c r="K83" s="17"/>
      <c r="L83" s="17"/>
    </row>
    <row r="84" spans="1:12" x14ac:dyDescent="0.25">
      <c r="A84" s="17"/>
      <c r="B84" s="17"/>
      <c r="C84" s="30"/>
      <c r="D84" s="30"/>
      <c r="E84" s="30"/>
      <c r="F84" s="55"/>
      <c r="G84" s="17"/>
      <c r="H84" s="17"/>
      <c r="I84" s="17"/>
      <c r="J84" s="17"/>
      <c r="K84" s="17"/>
      <c r="L84" s="17"/>
    </row>
    <row r="85" spans="1:12" x14ac:dyDescent="0.25">
      <c r="A85" s="17"/>
      <c r="B85" s="17"/>
      <c r="C85" s="30"/>
      <c r="D85" s="30"/>
      <c r="E85" s="30"/>
      <c r="F85" s="55"/>
      <c r="G85" s="17"/>
      <c r="H85" s="17"/>
      <c r="I85" s="17"/>
      <c r="J85" s="17"/>
      <c r="K85" s="17"/>
      <c r="L85" s="17"/>
    </row>
    <row r="86" spans="1:12" x14ac:dyDescent="0.25">
      <c r="A86" s="17"/>
      <c r="B86" s="17"/>
      <c r="C86" s="30"/>
      <c r="D86" s="30"/>
      <c r="E86" s="30"/>
      <c r="F86" s="55"/>
      <c r="G86" s="17"/>
      <c r="H86" s="17"/>
      <c r="I86" s="17"/>
      <c r="J86" s="17"/>
      <c r="K86" s="17"/>
      <c r="L86" s="17"/>
    </row>
  </sheetData>
  <mergeCells count="40">
    <mergeCell ref="C69:F69"/>
    <mergeCell ref="H69:J69"/>
    <mergeCell ref="L69:M69"/>
    <mergeCell ref="A66:B66"/>
    <mergeCell ref="H67:J67"/>
    <mergeCell ref="L67:M67"/>
    <mergeCell ref="L66:M66"/>
    <mergeCell ref="C68:F68"/>
    <mergeCell ref="L68:M68"/>
    <mergeCell ref="A3:N3"/>
    <mergeCell ref="A4:N4"/>
    <mergeCell ref="A6:B10"/>
    <mergeCell ref="C6:C10"/>
    <mergeCell ref="D6:F9"/>
    <mergeCell ref="G6:O6"/>
    <mergeCell ref="G7:G10"/>
    <mergeCell ref="K8:K10"/>
    <mergeCell ref="L8:O8"/>
    <mergeCell ref="L9:L10"/>
    <mergeCell ref="M9:M10"/>
    <mergeCell ref="N9:O9"/>
    <mergeCell ref="I9:I10"/>
    <mergeCell ref="H7:O7"/>
    <mergeCell ref="H8:H10"/>
    <mergeCell ref="J8:J10"/>
    <mergeCell ref="H65:J65"/>
    <mergeCell ref="L65:M65"/>
    <mergeCell ref="A64:B64"/>
    <mergeCell ref="A68:B68"/>
    <mergeCell ref="D11:F11"/>
    <mergeCell ref="A21:A24"/>
    <mergeCell ref="C21:C24"/>
    <mergeCell ref="D22:D24"/>
    <mergeCell ref="L64:M64"/>
    <mergeCell ref="A25:A29"/>
    <mergeCell ref="A40:A51"/>
    <mergeCell ref="C40:C51"/>
    <mergeCell ref="D40:D51"/>
    <mergeCell ref="C25:C29"/>
    <mergeCell ref="D25:D29"/>
  </mergeCells>
  <pageMargins left="0.25" right="0.25" top="0.75" bottom="0.75" header="0.3" footer="0.3"/>
  <pageSetup paperSize="9" scale="70" fitToHeight="51" orientation="landscape" r:id="rId1"/>
  <headerFooter differentFirst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титульный лист</vt:lpstr>
      <vt:lpstr>1 раздел</vt:lpstr>
      <vt:lpstr>2,3 раздел</vt:lpstr>
      <vt:lpstr>4,5 раздел 2017</vt:lpstr>
      <vt:lpstr>4,5 раздел 2018</vt:lpstr>
      <vt:lpstr>4,5 раздел 2019</vt:lpstr>
      <vt:lpstr>'1 раздел'!Область_печати</vt:lpstr>
      <vt:lpstr>'2,3 раздел'!Область_печати</vt:lpstr>
      <vt:lpstr>'4,5 раздел 2017'!Область_печати</vt:lpstr>
      <vt:lpstr>'4,5 раздел 2018'!Область_печати</vt:lpstr>
      <vt:lpstr>'4,5 раздел 2019'!Область_печати</vt:lpstr>
      <vt:lpstr>'титульный лист'!Область_печати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</dc:creator>
  <cp:lastModifiedBy>admin</cp:lastModifiedBy>
  <cp:lastPrinted>2017-01-27T08:54:16Z</cp:lastPrinted>
  <dcterms:created xsi:type="dcterms:W3CDTF">1999-08-24T10:24:00Z</dcterms:created>
  <dcterms:modified xsi:type="dcterms:W3CDTF">2017-02-10T09:22:36Z</dcterms:modified>
</cp:coreProperties>
</file>